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ym/RkRcfFIWRyYthM2mGMwvd32jEqYNiK/nwNzztU5Je3uIm7muyUwLqZ9pHmGaPsan+l/Ws6OSqjs87yyIuAg==" workbookSaltValue="SP+dBV7R0J8FJYeo3ixiyQ==" workbookSpinCount="100000" lockStructure="1"/>
  <bookViews>
    <workbookView xWindow="0" yWindow="0" windowWidth="20460" windowHeight="7650"/>
  </bookViews>
  <sheets>
    <sheet name="Introduction" sheetId="1" r:id="rId1"/>
    <sheet name="Allowed water depth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4" i="2" s="1"/>
  <c r="H11" i="2"/>
  <c r="H14" i="2" s="1"/>
  <c r="F11" i="2"/>
  <c r="F14" i="2" s="1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196.</t>
        </r>
      </text>
    </comment>
  </commentList>
</comments>
</file>

<file path=xl/sharedStrings.xml><?xml version="1.0" encoding="utf-8"?>
<sst xmlns="http://schemas.openxmlformats.org/spreadsheetml/2006/main" count="82" uniqueCount="64">
  <si>
    <t>Flag Gaff</t>
  </si>
  <si>
    <t>Maritime Navigation using Excel</t>
  </si>
  <si>
    <t>=</t>
  </si>
  <si>
    <t xml:space="preserve">1.5 * </t>
  </si>
  <si>
    <t>g</t>
  </si>
  <si>
    <t>[m]</t>
  </si>
  <si>
    <t>[m/sec]</t>
  </si>
  <si>
    <t>(g)</t>
  </si>
  <si>
    <t>(To be filled only in YELLOW cells)</t>
  </si>
  <si>
    <t>Example 1</t>
  </si>
  <si>
    <t>Example 2</t>
  </si>
  <si>
    <t>Example 3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</si>
  <si>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</si>
  <si>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</si>
  <si>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</si>
  <si>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</si>
  <si>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r>
      <t>[m/sec</t>
    </r>
    <r>
      <rPr>
        <b/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</si>
  <si>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m/sec</t>
    </r>
    <r>
      <rPr>
        <sz val="11"/>
        <color theme="1"/>
        <rFont val="Calibri"/>
        <family val="2"/>
        <charset val="238"/>
      </rPr>
      <t>²</t>
    </r>
  </si>
  <si>
    <t>m/sec²</t>
  </si>
  <si>
    <t>EXPERIMENTAL RANGE</t>
  </si>
  <si>
    <t>Introduction:</t>
  </si>
  <si>
    <t>but, due to external factors,</t>
  </si>
  <si>
    <r>
      <t xml:space="preserve">Practical, the ship's speed for a number of revolutions of the propeller, can be determined in </t>
    </r>
    <r>
      <rPr>
        <b/>
        <sz val="11"/>
        <color theme="1"/>
        <rFont val="Calibri"/>
        <family val="2"/>
        <charset val="238"/>
        <scheme val="minor"/>
      </rPr>
      <t>Experimental Range</t>
    </r>
    <r>
      <rPr>
        <sz val="11"/>
        <color theme="1"/>
        <rFont val="Calibri"/>
        <family val="2"/>
        <charset val="238"/>
        <scheme val="minor"/>
      </rPr>
      <t>.</t>
    </r>
  </si>
  <si>
    <t>Is a maritime area near to the coast, arranged for carrying out various trials with the ships, such as:</t>
  </si>
  <si>
    <t>the relationship between speed and number of revolutions;</t>
  </si>
  <si>
    <t>the elements of ship's turning (gyration);</t>
  </si>
  <si>
    <t>the ship's way (inertia);</t>
  </si>
  <si>
    <t>the magnetic compass deviation;</t>
  </si>
  <si>
    <t>the gyro compass correction;</t>
  </si>
  <si>
    <t>A navigational/ head range, parallel to the coast;</t>
  </si>
  <si>
    <t>The distance between the crossing leading lines.</t>
  </si>
  <si>
    <t>There are no marine currents and be sheltered from waves and wind;</t>
  </si>
  <si>
    <t>To have a sufficient length, usually from 3 to 10 Nm;</t>
  </si>
  <si>
    <t>To be deep and large enough;</t>
  </si>
  <si>
    <t>Main conditions for Experimental Range:</t>
  </si>
  <si>
    <t>The minimum allowed water depth:</t>
  </si>
  <si>
    <t>Depth</t>
  </si>
  <si>
    <t>Speed²</t>
  </si>
  <si>
    <t>+  Draft</t>
  </si>
  <si>
    <t>ship's speed;</t>
  </si>
  <si>
    <t>ship's draft;</t>
  </si>
  <si>
    <t>Equator at sea level:</t>
  </si>
  <si>
    <t>Latitude 45 ° at sea level:</t>
  </si>
  <si>
    <t>Pole at sea level:</t>
  </si>
  <si>
    <t>gravity acceleration:</t>
  </si>
  <si>
    <t>Theoretical, the ship's speed depends on the number of revolutions of the propeller in unit of time and the pitch of the propeller;</t>
  </si>
  <si>
    <t>etc.;</t>
  </si>
  <si>
    <t>Two or more crossing leading lines, perpendicular to the first, and that marks the distances accurately determined.</t>
  </si>
  <si>
    <t>where:</t>
  </si>
  <si>
    <t>Ship's draft</t>
  </si>
  <si>
    <t>Allowed water depth</t>
  </si>
  <si>
    <t>Gravity acceleration</t>
  </si>
  <si>
    <t>(Speed)</t>
  </si>
  <si>
    <t>(Draft)</t>
  </si>
  <si>
    <t>(Depth)</t>
  </si>
  <si>
    <t>[Kn]</t>
  </si>
  <si>
    <r>
      <t>Depth = 1.5 * (( Speed</t>
    </r>
    <r>
      <rPr>
        <b/>
        <sz val="11"/>
        <color theme="1"/>
        <rFont val="Calibri"/>
        <family val="2"/>
        <charset val="238"/>
      </rPr>
      <t>² / g ) + Draft )</t>
    </r>
  </si>
  <si>
    <t>Experimental Range:</t>
  </si>
  <si>
    <t>The Experimental  Range:</t>
  </si>
  <si>
    <t>The Measured distance:</t>
  </si>
  <si>
    <t>The arrangement of the Experimental Range consists of several Leading Lines:</t>
  </si>
  <si>
    <t>minimum allowed water depth;</t>
  </si>
  <si>
    <t>Ship's speed (in Knots)</t>
  </si>
  <si>
    <t>Ship's speed (in m/sec)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</si>
</sst>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39" applyNumberFormat="0" applyFill="0" applyAlignment="0" applyProtection="0"/>
  </cellStyleXfs>
  <cellXfs count="54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14" fillId="0" borderId="0" xfId="4" applyProtection="1">
      <protection hidden="1"/>
    </xf>
    <xf numFmtId="0" fontId="1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4" fillId="0" borderId="39" xfId="5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49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2" fontId="0" fillId="4" borderId="26" xfId="0" applyNumberFormat="1" applyFont="1" applyFill="1" applyBorder="1" applyAlignment="1" applyProtection="1">
      <alignment horizontal="righ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4" fillId="3" borderId="29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0" fontId="4" fillId="3" borderId="31" xfId="0" applyFont="1" applyFill="1" applyBorder="1" applyAlignment="1" applyProtection="1">
      <alignment horizontal="center"/>
      <protection hidden="1"/>
    </xf>
    <xf numFmtId="2" fontId="0" fillId="0" borderId="32" xfId="0" applyNumberFormat="1" applyFont="1" applyFill="1" applyBorder="1" applyAlignment="1" applyProtection="1">
      <alignment horizontal="right"/>
      <protection hidden="1"/>
    </xf>
    <xf numFmtId="164" fontId="0" fillId="4" borderId="32" xfId="0" applyNumberFormat="1" applyFont="1" applyFill="1" applyBorder="1" applyAlignment="1" applyProtection="1">
      <alignment horizontal="right"/>
      <protection hidden="1"/>
    </xf>
    <xf numFmtId="0" fontId="0" fillId="0" borderId="15" xfId="0" applyFont="1" applyFill="1" applyBorder="1" applyAlignment="1" applyProtection="1">
      <alignment horizontal="left"/>
      <protection hidden="1"/>
    </xf>
    <xf numFmtId="0" fontId="0" fillId="0" borderId="16" xfId="0" applyFont="1" applyFill="1" applyBorder="1" applyAlignment="1" applyProtection="1">
      <alignment horizontal="left"/>
      <protection hidden="1"/>
    </xf>
    <xf numFmtId="2" fontId="0" fillId="4" borderId="20" xfId="0" applyNumberFormat="1" applyFont="1" applyFill="1" applyBorder="1" applyAlignment="1" applyProtection="1">
      <alignment horizontal="right"/>
      <protection hidden="1"/>
    </xf>
    <xf numFmtId="0" fontId="4" fillId="5" borderId="33" xfId="0" applyFont="1" applyFill="1" applyBorder="1" applyAlignment="1" applyProtection="1">
      <alignment horizontal="left"/>
      <protection hidden="1"/>
    </xf>
    <xf numFmtId="0" fontId="4" fillId="5" borderId="34" xfId="0" applyFont="1" applyFill="1" applyBorder="1" applyAlignment="1" applyProtection="1">
      <alignment horizontal="left"/>
      <protection hidden="1"/>
    </xf>
    <xf numFmtId="0" fontId="9" fillId="5" borderId="35" xfId="0" applyFont="1" applyFill="1" applyBorder="1" applyAlignment="1" applyProtection="1">
      <alignment horizontal="center"/>
      <protection hidden="1"/>
    </xf>
    <xf numFmtId="0" fontId="9" fillId="5" borderId="36" xfId="0" applyFont="1" applyFill="1" applyBorder="1" applyAlignment="1" applyProtection="1">
      <alignment horizontal="center"/>
      <protection hidden="1"/>
    </xf>
    <xf numFmtId="0" fontId="4" fillId="5" borderId="37" xfId="0" applyFont="1" applyFill="1" applyBorder="1" applyAlignment="1" applyProtection="1">
      <alignment horizontal="center"/>
      <protection hidden="1"/>
    </xf>
    <xf numFmtId="2" fontId="4" fillId="5" borderId="38" xfId="0" applyNumberFormat="1" applyFont="1" applyFill="1" applyBorder="1" applyAlignment="1" applyProtection="1">
      <alignment horizontal="right"/>
      <protection hidden="1"/>
    </xf>
  </cellXfs>
  <cellStyles count="6">
    <cellStyle name="Normal" xfId="0" builtinId="0"/>
    <cellStyle name="Text explicativ" xfId="3" builtinId="53"/>
    <cellStyle name="Titlu" xfId="1" builtinId="15"/>
    <cellStyle name="Titlu 1" xfId="2" builtinId="16"/>
    <cellStyle name="Titlu 3" xfId="5" builtinId="18"/>
    <cellStyle name="Titlu 4" xfId="4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7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20</v>
      </c>
      <c r="B5" s="5"/>
    </row>
    <row r="6" spans="1:15" ht="15.75" thickTop="1" x14ac:dyDescent="0.25"/>
    <row r="7" spans="1:15" x14ac:dyDescent="0.25">
      <c r="B7" s="2" t="s">
        <v>45</v>
      </c>
    </row>
    <row r="9" spans="1:15" x14ac:dyDescent="0.25">
      <c r="B9" s="2" t="s">
        <v>21</v>
      </c>
    </row>
    <row r="11" spans="1:15" x14ac:dyDescent="0.25">
      <c r="B11" s="2" t="s">
        <v>22</v>
      </c>
    </row>
    <row r="13" spans="1:15" ht="20.25" thickBot="1" x14ac:dyDescent="0.35">
      <c r="A13" s="5" t="s">
        <v>57</v>
      </c>
      <c r="B13" s="5"/>
      <c r="C13" s="5"/>
    </row>
    <row r="14" spans="1:15" ht="15.75" thickTop="1" x14ac:dyDescent="0.25"/>
    <row r="15" spans="1:15" x14ac:dyDescent="0.25">
      <c r="A15" s="6" t="s">
        <v>58</v>
      </c>
      <c r="B15" s="6"/>
      <c r="D15" s="2" t="s">
        <v>23</v>
      </c>
    </row>
    <row r="16" spans="1:15" x14ac:dyDescent="0.25">
      <c r="E16" s="2" t="s">
        <v>24</v>
      </c>
    </row>
    <row r="17" spans="1:5" x14ac:dyDescent="0.25">
      <c r="E17" s="2" t="s">
        <v>25</v>
      </c>
    </row>
    <row r="18" spans="1:5" x14ac:dyDescent="0.25">
      <c r="E18" s="2" t="s">
        <v>26</v>
      </c>
    </row>
    <row r="19" spans="1:5" x14ac:dyDescent="0.25">
      <c r="E19" s="2" t="s">
        <v>27</v>
      </c>
    </row>
    <row r="20" spans="1:5" x14ac:dyDescent="0.25">
      <c r="E20" s="2" t="s">
        <v>28</v>
      </c>
    </row>
    <row r="21" spans="1:5" x14ac:dyDescent="0.25">
      <c r="E21" s="2" t="s">
        <v>46</v>
      </c>
    </row>
    <row r="23" spans="1:5" x14ac:dyDescent="0.25">
      <c r="B23" s="7" t="s">
        <v>60</v>
      </c>
    </row>
    <row r="24" spans="1:5" x14ac:dyDescent="0.25">
      <c r="B24" s="8">
        <v>1</v>
      </c>
      <c r="C24" s="2" t="s">
        <v>29</v>
      </c>
    </row>
    <row r="25" spans="1:5" x14ac:dyDescent="0.25">
      <c r="B25" s="8">
        <v>2</v>
      </c>
      <c r="C25" s="2" t="s">
        <v>47</v>
      </c>
    </row>
    <row r="27" spans="1:5" x14ac:dyDescent="0.25">
      <c r="A27" s="6" t="s">
        <v>59</v>
      </c>
      <c r="B27" s="6"/>
      <c r="D27" s="2" t="s">
        <v>30</v>
      </c>
    </row>
    <row r="29" spans="1:5" x14ac:dyDescent="0.25">
      <c r="B29" s="7" t="s">
        <v>34</v>
      </c>
    </row>
    <row r="30" spans="1:5" x14ac:dyDescent="0.25">
      <c r="B30" s="8">
        <v>1</v>
      </c>
      <c r="C30" s="2" t="s">
        <v>31</v>
      </c>
    </row>
    <row r="31" spans="1:5" x14ac:dyDescent="0.25">
      <c r="B31" s="8">
        <v>2</v>
      </c>
      <c r="C31" s="2" t="s">
        <v>32</v>
      </c>
    </row>
    <row r="32" spans="1:5" x14ac:dyDescent="0.25">
      <c r="B32" s="8">
        <v>3</v>
      </c>
      <c r="C32" s="2" t="s">
        <v>33</v>
      </c>
    </row>
    <row r="34" spans="1:11" ht="15.75" thickBot="1" x14ac:dyDescent="0.3">
      <c r="A34" s="9" t="s">
        <v>35</v>
      </c>
      <c r="B34" s="9"/>
      <c r="C34" s="9"/>
      <c r="D34" s="9"/>
    </row>
    <row r="35" spans="1:11" ht="15.75" thickBot="1" x14ac:dyDescent="0.3"/>
    <row r="36" spans="1:11" ht="15.75" thickBot="1" x14ac:dyDescent="0.3">
      <c r="B36" s="10" t="s">
        <v>36</v>
      </c>
      <c r="C36" s="11" t="s">
        <v>2</v>
      </c>
      <c r="D36" s="11" t="s">
        <v>3</v>
      </c>
      <c r="E36" s="12" t="s">
        <v>37</v>
      </c>
      <c r="F36" s="13" t="s">
        <v>38</v>
      </c>
      <c r="G36" s="8"/>
    </row>
    <row r="37" spans="1:11" ht="15.75" thickBot="1" x14ac:dyDescent="0.3">
      <c r="B37" s="14"/>
      <c r="C37" s="15"/>
      <c r="D37" s="15"/>
      <c r="E37" s="16" t="s">
        <v>4</v>
      </c>
      <c r="F37" s="17"/>
      <c r="G37" s="8"/>
    </row>
    <row r="39" spans="1:11" x14ac:dyDescent="0.25">
      <c r="B39" s="2" t="s">
        <v>48</v>
      </c>
    </row>
    <row r="40" spans="1:11" x14ac:dyDescent="0.25">
      <c r="C40" s="18" t="s">
        <v>54</v>
      </c>
      <c r="D40" s="18" t="s">
        <v>5</v>
      </c>
      <c r="E40" s="2" t="s">
        <v>61</v>
      </c>
    </row>
    <row r="41" spans="1:11" x14ac:dyDescent="0.25">
      <c r="C41" s="18" t="s">
        <v>52</v>
      </c>
      <c r="D41" s="18" t="s">
        <v>6</v>
      </c>
      <c r="E41" s="2" t="s">
        <v>39</v>
      </c>
    </row>
    <row r="42" spans="1:11" x14ac:dyDescent="0.25">
      <c r="C42" s="18" t="s">
        <v>7</v>
      </c>
      <c r="D42" s="18" t="s">
        <v>16</v>
      </c>
      <c r="E42" s="2" t="s">
        <v>44</v>
      </c>
      <c r="G42" s="2" t="s">
        <v>41</v>
      </c>
      <c r="J42" s="2">
        <v>9.7810000000000006</v>
      </c>
      <c r="K42" s="2" t="s">
        <v>17</v>
      </c>
    </row>
    <row r="43" spans="1:11" x14ac:dyDescent="0.25">
      <c r="G43" s="2" t="s">
        <v>42</v>
      </c>
      <c r="J43" s="2">
        <v>9.8066499999999994</v>
      </c>
      <c r="K43" s="2" t="s">
        <v>18</v>
      </c>
    </row>
    <row r="44" spans="1:11" x14ac:dyDescent="0.25">
      <c r="G44" s="2" t="s">
        <v>43</v>
      </c>
      <c r="J44" s="2">
        <v>9.8309999999999995</v>
      </c>
      <c r="K44" s="2" t="s">
        <v>18</v>
      </c>
    </row>
    <row r="45" spans="1:11" x14ac:dyDescent="0.25">
      <c r="C45" s="18" t="s">
        <v>53</v>
      </c>
      <c r="D45" s="18" t="s">
        <v>5</v>
      </c>
      <c r="E45" s="2" t="s">
        <v>40</v>
      </c>
    </row>
    <row r="47" spans="1:11" x14ac:dyDescent="0.25">
      <c r="A47" s="3" t="s">
        <v>15</v>
      </c>
    </row>
  </sheetData>
  <sheetProtection algorithmName="SHA-512" hashValue="vZlVQ5faxg8hQYrzQfAoOJ9nvjwrQ1BUA+JKSVVoRPbm3kNU3GaCQS9jlBLoerdxK1JPaD9REZNrJMZOX0boew==" saltValue="jrpv6jWiRZUeRiVYpGdZpA==" spinCount="100000" sheet="1" objects="1" scenarios="1"/>
  <mergeCells count="5">
    <mergeCell ref="A3:O3"/>
    <mergeCell ref="C36:C37"/>
    <mergeCell ref="B36:B37"/>
    <mergeCell ref="F36:F37"/>
    <mergeCell ref="D36:D37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5"/>
  <sheetViews>
    <sheetView workbookViewId="0"/>
  </sheetViews>
  <sheetFormatPr defaultRowHeight="15" x14ac:dyDescent="0.25"/>
  <cols>
    <col min="1" max="8" width="11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35</v>
      </c>
      <c r="B4" s="5"/>
      <c r="C4" s="5"/>
      <c r="D4" s="5"/>
    </row>
    <row r="5" spans="1:8" ht="15.75" thickTop="1" x14ac:dyDescent="0.25"/>
    <row r="6" spans="1:8" x14ac:dyDescent="0.25">
      <c r="A6" s="19" t="s">
        <v>8</v>
      </c>
      <c r="B6" s="19"/>
      <c r="C6" s="19"/>
      <c r="D6" s="19"/>
      <c r="E6" s="19"/>
      <c r="F6" s="19"/>
      <c r="G6" s="19"/>
      <c r="H6" s="19"/>
    </row>
    <row r="7" spans="1:8" ht="15.75" thickBot="1" x14ac:dyDescent="0.3">
      <c r="F7" s="18" t="s">
        <v>9</v>
      </c>
      <c r="G7" s="18" t="s">
        <v>10</v>
      </c>
      <c r="H7" s="18" t="s">
        <v>11</v>
      </c>
    </row>
    <row r="8" spans="1:8" ht="15.75" thickTop="1" x14ac:dyDescent="0.25">
      <c r="A8" s="20" t="s">
        <v>12</v>
      </c>
      <c r="B8" s="21"/>
      <c r="C8" s="22" t="s">
        <v>56</v>
      </c>
      <c r="D8" s="23"/>
      <c r="E8" s="24"/>
      <c r="F8" s="25" t="s">
        <v>36</v>
      </c>
      <c r="G8" s="25" t="s">
        <v>36</v>
      </c>
      <c r="H8" s="25" t="s">
        <v>36</v>
      </c>
    </row>
    <row r="9" spans="1:8" ht="15.75" thickBot="1" x14ac:dyDescent="0.3">
      <c r="A9" s="26"/>
      <c r="B9" s="27"/>
      <c r="C9" s="28" t="s">
        <v>13</v>
      </c>
      <c r="D9" s="29"/>
      <c r="E9" s="30" t="s">
        <v>14</v>
      </c>
      <c r="F9" s="31"/>
      <c r="G9" s="31"/>
      <c r="H9" s="31"/>
    </row>
    <row r="10" spans="1:8" x14ac:dyDescent="0.25">
      <c r="A10" s="32" t="s">
        <v>62</v>
      </c>
      <c r="B10" s="33"/>
      <c r="C10" s="34" t="s">
        <v>52</v>
      </c>
      <c r="D10" s="35"/>
      <c r="E10" s="36" t="s">
        <v>55</v>
      </c>
      <c r="F10" s="37">
        <v>10</v>
      </c>
      <c r="G10" s="37"/>
      <c r="H10" s="37"/>
    </row>
    <row r="11" spans="1:8" x14ac:dyDescent="0.25">
      <c r="A11" s="38" t="s">
        <v>63</v>
      </c>
      <c r="B11" s="39"/>
      <c r="C11" s="40" t="s">
        <v>52</v>
      </c>
      <c r="D11" s="41"/>
      <c r="E11" s="42" t="s">
        <v>6</v>
      </c>
      <c r="F11" s="43">
        <f>F10*(1852/3600)</f>
        <v>5.1444444444444448</v>
      </c>
      <c r="G11" s="43">
        <f t="shared" ref="G11:H11" si="0">G10*(1852/3600)</f>
        <v>0</v>
      </c>
      <c r="H11" s="43">
        <f t="shared" si="0"/>
        <v>0</v>
      </c>
    </row>
    <row r="12" spans="1:8" x14ac:dyDescent="0.25">
      <c r="A12" s="38" t="s">
        <v>51</v>
      </c>
      <c r="B12" s="39"/>
      <c r="C12" s="40" t="s">
        <v>7</v>
      </c>
      <c r="D12" s="41"/>
      <c r="E12" s="42" t="s">
        <v>16</v>
      </c>
      <c r="F12" s="44">
        <v>9.8066499999999994</v>
      </c>
      <c r="G12" s="44"/>
      <c r="H12" s="44"/>
    </row>
    <row r="13" spans="1:8" ht="15.75" thickBot="1" x14ac:dyDescent="0.3">
      <c r="A13" s="45" t="s">
        <v>49</v>
      </c>
      <c r="B13" s="46"/>
      <c r="C13" s="28" t="s">
        <v>53</v>
      </c>
      <c r="D13" s="29"/>
      <c r="E13" s="30" t="s">
        <v>5</v>
      </c>
      <c r="F13" s="47">
        <v>4</v>
      </c>
      <c r="G13" s="47"/>
      <c r="H13" s="47"/>
    </row>
    <row r="14" spans="1:8" ht="15.75" thickBot="1" x14ac:dyDescent="0.3">
      <c r="A14" s="48" t="s">
        <v>50</v>
      </c>
      <c r="B14" s="49"/>
      <c r="C14" s="50" t="s">
        <v>54</v>
      </c>
      <c r="D14" s="51"/>
      <c r="E14" s="52" t="s">
        <v>5</v>
      </c>
      <c r="F14" s="53">
        <f>1.5*((F11^2/F12)+F13)</f>
        <v>10.048065645553066</v>
      </c>
      <c r="G14" s="53" t="e">
        <f t="shared" ref="G14:H14" si="1">1.5*((G11^2/G12)+G13)</f>
        <v>#DIV/0!</v>
      </c>
      <c r="H14" s="53" t="e">
        <f t="shared" si="1"/>
        <v>#DIV/0!</v>
      </c>
    </row>
    <row r="15" spans="1:8" x14ac:dyDescent="0.25">
      <c r="A15" s="3" t="s">
        <v>15</v>
      </c>
    </row>
  </sheetData>
  <sheetProtection algorithmName="SHA-512" hashValue="7VQCuqRuHuruAjvZM2RUPJV3SUIp3xr2Ecg1nMqg1ttzOkQxnt8zHCofBixUUFz1izPf/B7FhwOSncGUBmBHMA==" saltValue="GUQIgjPjDD/g+M/fXDgOPg==" spinCount="100000" sheet="1" objects="1" scenarios="1"/>
  <protectedRanges>
    <protectedRange sqref="F10:H10 F12:H13" name="Zonă1"/>
  </protectedRanges>
  <mergeCells count="17">
    <mergeCell ref="A6:H6"/>
    <mergeCell ref="A8:B9"/>
    <mergeCell ref="C8:E8"/>
    <mergeCell ref="F8:F9"/>
    <mergeCell ref="G8:G9"/>
    <mergeCell ref="H8:H9"/>
    <mergeCell ref="C9:D9"/>
    <mergeCell ref="A13:B13"/>
    <mergeCell ref="C13:D13"/>
    <mergeCell ref="A14:B14"/>
    <mergeCell ref="C14:D14"/>
    <mergeCell ref="A10:B10"/>
    <mergeCell ref="C10:D10"/>
    <mergeCell ref="A11:B11"/>
    <mergeCell ref="C11:D11"/>
    <mergeCell ref="A12:B12"/>
    <mergeCell ref="C12:D12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Allowed water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2017-02-10T12:51:03Z</cp:lastPrinted>
  <dcterms:created xsi:type="dcterms:W3CDTF">2017-01-30T15:51:55Z</dcterms:created>
  <dcterms:modified xsi:type="dcterms:W3CDTF">2017-02-12T11:03:05Z</dcterms:modified>
</cp:coreProperties>
</file>