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hNadRUKM5/itJhAPj2GRFtLq8334gaya6sGmanPuDdsf/pRUlkY60c7Lz89P4j1zuNpPjYxhK17LdF9fPDIzHg==" workbookSaltValue="6q0YcSoFt+eNpNYw+j9yQQ==" workbookSpinCount="100000" lockStructure="1"/>
  <bookViews>
    <workbookView xWindow="0" yWindow="0" windowWidth="20460" windowHeight="7650"/>
  </bookViews>
  <sheets>
    <sheet name="Introduction" sheetId="1" r:id="rId1"/>
    <sheet name="Leading Line Sensibility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0" i="2" l="1"/>
  <c r="G20" i="2"/>
  <c r="F20" i="2"/>
  <c r="H12" i="2"/>
  <c r="H11" i="2"/>
  <c r="G11" i="2"/>
  <c r="G12" i="2" s="1"/>
  <c r="F12" i="2"/>
  <c r="F11" i="2"/>
  <c r="H26" i="1"/>
</calcChain>
</file>

<file path=xl/comments1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Bucuresti. Page 151.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Bucuresti. Page 151.</t>
        </r>
      </text>
    </comment>
  </commentList>
</comments>
</file>

<file path=xl/sharedStrings.xml><?xml version="1.0" encoding="utf-8"?>
<sst xmlns="http://schemas.openxmlformats.org/spreadsheetml/2006/main" count="83" uniqueCount="51">
  <si>
    <t>Flag Gaff</t>
  </si>
  <si>
    <t>Maritime Navigation using Excel</t>
  </si>
  <si>
    <t>( s )</t>
  </si>
  <si>
    <t>s</t>
  </si>
  <si>
    <t>=</t>
  </si>
  <si>
    <t>D * (1  +  D/d) * sin 1'</t>
  </si>
  <si>
    <t>where:</t>
  </si>
  <si>
    <t>( D )</t>
  </si>
  <si>
    <t>( d )</t>
  </si>
  <si>
    <t>D * (1 + D/d) / cosec 1'</t>
  </si>
  <si>
    <t>( cosec 1')</t>
  </si>
  <si>
    <t>[ m ]</t>
  </si>
  <si>
    <t>[ Nm ]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</si>
  <si>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</si>
  <si>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s=D(1+D/d)*sin1'</t>
  </si>
  <si>
    <t>sin 1'</t>
  </si>
  <si>
    <t>(To be filled only in YELLOW cells)</t>
  </si>
  <si>
    <t>Example 1</t>
  </si>
  <si>
    <t>Example 2</t>
  </si>
  <si>
    <t>Example 3</t>
  </si>
  <si>
    <t>s=(D(1+D/d)/cosec1'</t>
  </si>
  <si>
    <t>cosec 1'</t>
  </si>
  <si>
    <t>OR</t>
  </si>
  <si>
    <t>LEADING LINE. LEADING LINE SENSIBILITY</t>
  </si>
  <si>
    <t>Navigational range:</t>
  </si>
  <si>
    <t>Crossing leading line:</t>
  </si>
  <si>
    <t>Clearing line:</t>
  </si>
  <si>
    <t>Special leading line:</t>
  </si>
  <si>
    <t>Which intersects an navigational range;</t>
  </si>
  <si>
    <t>Leading Line Sensibility:</t>
  </si>
  <si>
    <t>leading line sensibility</t>
  </si>
  <si>
    <t>or</t>
  </si>
  <si>
    <t>lateral deviation of the ship out of leading line</t>
  </si>
  <si>
    <t>( sin 1' )</t>
  </si>
  <si>
    <t>as the leading line is more sensitive.</t>
  </si>
  <si>
    <t>Leading line</t>
  </si>
  <si>
    <t>Leading line sensibility</t>
  </si>
  <si>
    <t>The distance to the front mark</t>
  </si>
  <si>
    <t>The distance between marks</t>
  </si>
  <si>
    <t>Sensibility</t>
  </si>
  <si>
    <t>Depending on the purposes they serve, leading line can be:</t>
  </si>
  <si>
    <t>It used for a precisely determined ship course;</t>
  </si>
  <si>
    <t>It is used to determine the alteration of ship course, or to mark the distances covered;</t>
  </si>
  <si>
    <t>Which mark a danger to be avoided;</t>
  </si>
  <si>
    <t>For determining the deviation of the magnetic compass, ship speed, etc.</t>
  </si>
  <si>
    <t>Is the property due to which, after the ship passed through the leading line (perpendicular), the 2 landmarks that make it up</t>
  </si>
  <si>
    <t>are staggered between them as soon as possible.</t>
  </si>
  <si>
    <t>distance from the ship to the front landmark</t>
  </si>
  <si>
    <t>the distance between the 2 landmarks of the leading line</t>
  </si>
  <si>
    <t>As the distance ( D ) from the ship to the front landmark is smaller</t>
  </si>
  <si>
    <t>the distance ( d ) between the leading line landmarks is greater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</si>
</sst>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0" fillId="4" borderId="15" xfId="0" applyFill="1" applyBorder="1" applyProtection="1">
      <protection hidden="1"/>
    </xf>
    <xf numFmtId="0" fontId="0" fillId="0" borderId="15" xfId="0" applyBorder="1" applyProtection="1"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1" fontId="4" fillId="3" borderId="16" xfId="0" applyNumberFormat="1" applyFont="1" applyFill="1" applyBorder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left"/>
      <protection hidden="1"/>
    </xf>
    <xf numFmtId="0" fontId="4" fillId="3" borderId="10" xfId="0" applyFont="1" applyFill="1" applyBorder="1" applyAlignment="1" applyProtection="1">
      <alignment horizontal="left"/>
      <protection hidden="1"/>
    </xf>
    <xf numFmtId="0" fontId="3" fillId="0" borderId="0" xfId="3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5" borderId="7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3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1:15" x14ac:dyDescent="0.25">
      <c r="A5" s="2" t="s">
        <v>40</v>
      </c>
    </row>
    <row r="6" spans="1:15" x14ac:dyDescent="0.25">
      <c r="A6" s="2">
        <v>1</v>
      </c>
      <c r="B6" s="4" t="s">
        <v>24</v>
      </c>
      <c r="C6" s="4"/>
      <c r="E6" s="2" t="s">
        <v>41</v>
      </c>
    </row>
    <row r="7" spans="1:15" x14ac:dyDescent="0.25">
      <c r="A7" s="2">
        <v>2</v>
      </c>
      <c r="B7" s="4" t="s">
        <v>25</v>
      </c>
      <c r="C7" s="4"/>
      <c r="E7" s="2" t="s">
        <v>28</v>
      </c>
    </row>
    <row r="8" spans="1:15" x14ac:dyDescent="0.25">
      <c r="B8" s="4"/>
      <c r="C8" s="4"/>
      <c r="E8" s="2" t="s">
        <v>42</v>
      </c>
    </row>
    <row r="9" spans="1:15" x14ac:dyDescent="0.25">
      <c r="A9" s="2">
        <v>3</v>
      </c>
      <c r="B9" s="4" t="s">
        <v>26</v>
      </c>
      <c r="C9" s="4"/>
      <c r="E9" s="2" t="s">
        <v>43</v>
      </c>
    </row>
    <row r="10" spans="1:15" x14ac:dyDescent="0.25">
      <c r="A10" s="2">
        <v>4</v>
      </c>
      <c r="B10" s="4" t="s">
        <v>27</v>
      </c>
      <c r="C10" s="4"/>
      <c r="E10" s="2" t="s">
        <v>44</v>
      </c>
    </row>
    <row r="12" spans="1:15" ht="20.25" thickBot="1" x14ac:dyDescent="0.35">
      <c r="A12" s="5" t="s">
        <v>29</v>
      </c>
      <c r="B12" s="5"/>
      <c r="C12" s="5"/>
      <c r="D12" s="6"/>
    </row>
    <row r="13" spans="1:15" ht="15.75" thickTop="1" x14ac:dyDescent="0.25"/>
    <row r="14" spans="1:15" x14ac:dyDescent="0.25">
      <c r="A14" s="4" t="s">
        <v>29</v>
      </c>
      <c r="D14" s="2" t="s">
        <v>45</v>
      </c>
    </row>
    <row r="15" spans="1:15" x14ac:dyDescent="0.25">
      <c r="D15" s="2" t="s">
        <v>46</v>
      </c>
    </row>
    <row r="16" spans="1:15" ht="15.75" thickBot="1" x14ac:dyDescent="0.3"/>
    <row r="17" spans="1:13" ht="15.75" thickBot="1" x14ac:dyDescent="0.3">
      <c r="A17" s="4" t="s">
        <v>29</v>
      </c>
      <c r="D17" s="7" t="s">
        <v>2</v>
      </c>
      <c r="E17" s="8" t="s">
        <v>3</v>
      </c>
      <c r="F17" s="9" t="s">
        <v>4</v>
      </c>
      <c r="G17" s="22" t="s">
        <v>5</v>
      </c>
      <c r="H17" s="22"/>
      <c r="I17" s="22"/>
      <c r="J17" s="9" t="s">
        <v>4</v>
      </c>
      <c r="K17" s="22" t="s">
        <v>9</v>
      </c>
      <c r="L17" s="22"/>
      <c r="M17" s="23"/>
    </row>
    <row r="18" spans="1:13" x14ac:dyDescent="0.25">
      <c r="E18" s="10"/>
      <c r="F18" s="10"/>
      <c r="G18" s="10"/>
      <c r="H18" s="10"/>
    </row>
    <row r="19" spans="1:13" x14ac:dyDescent="0.25">
      <c r="E19" s="10"/>
      <c r="F19" s="10"/>
      <c r="G19" s="10"/>
      <c r="H19" s="10"/>
    </row>
    <row r="20" spans="1:13" x14ac:dyDescent="0.25">
      <c r="E20" s="2" t="s">
        <v>6</v>
      </c>
      <c r="F20" s="7" t="s">
        <v>2</v>
      </c>
      <c r="G20" s="7" t="s">
        <v>11</v>
      </c>
      <c r="H20" s="2" t="s">
        <v>30</v>
      </c>
    </row>
    <row r="21" spans="1:13" x14ac:dyDescent="0.25">
      <c r="F21" s="7"/>
      <c r="G21" s="7"/>
      <c r="H21" s="11" t="s">
        <v>31</v>
      </c>
      <c r="J21" s="11"/>
    </row>
    <row r="22" spans="1:13" x14ac:dyDescent="0.25">
      <c r="F22" s="7"/>
      <c r="G22" s="7"/>
      <c r="H22" s="2" t="s">
        <v>32</v>
      </c>
      <c r="J22" s="11"/>
    </row>
    <row r="23" spans="1:13" x14ac:dyDescent="0.25">
      <c r="F23" s="7" t="s">
        <v>7</v>
      </c>
      <c r="G23" s="7" t="s">
        <v>12</v>
      </c>
      <c r="H23" s="2" t="s">
        <v>47</v>
      </c>
    </row>
    <row r="24" spans="1:13" x14ac:dyDescent="0.25">
      <c r="F24" s="7" t="s">
        <v>8</v>
      </c>
      <c r="G24" s="7" t="s">
        <v>12</v>
      </c>
      <c r="H24" s="2" t="s">
        <v>48</v>
      </c>
    </row>
    <row r="25" spans="1:13" x14ac:dyDescent="0.25">
      <c r="F25" s="7" t="s">
        <v>33</v>
      </c>
      <c r="G25" s="7"/>
      <c r="H25" s="12">
        <f>SIN(RADIANS(1/60))</f>
        <v>2.9088820456342457E-4</v>
      </c>
    </row>
    <row r="26" spans="1:13" x14ac:dyDescent="0.25">
      <c r="F26" s="7" t="s">
        <v>10</v>
      </c>
      <c r="G26" s="7"/>
      <c r="H26" s="2">
        <f xml:space="preserve"> 3438</f>
        <v>3438</v>
      </c>
    </row>
    <row r="28" spans="1:13" x14ac:dyDescent="0.25">
      <c r="A28" s="4" t="s">
        <v>29</v>
      </c>
      <c r="D28" s="2" t="s">
        <v>49</v>
      </c>
    </row>
    <row r="29" spans="1:13" x14ac:dyDescent="0.25">
      <c r="D29" s="2" t="s">
        <v>31</v>
      </c>
    </row>
    <row r="30" spans="1:13" x14ac:dyDescent="0.25">
      <c r="D30" s="2" t="s">
        <v>50</v>
      </c>
    </row>
    <row r="31" spans="1:13" x14ac:dyDescent="0.25">
      <c r="D31" s="2" t="s">
        <v>34</v>
      </c>
    </row>
    <row r="33" spans="1:1" x14ac:dyDescent="0.25">
      <c r="A33" s="3" t="s">
        <v>13</v>
      </c>
    </row>
  </sheetData>
  <sheetProtection algorithmName="SHA-512" hashValue="cTZOHk8HSiwHJOoHJjhjn/clkupAL6dklHvY52774glgF7pKxpsX7EnEM8FjuujmqSbmpWto9Ld05wBChffw/g==" saltValue="ImQkHtmyq2BjEZOystYzJQ==" spinCount="100000" sheet="1" objects="1" scenarios="1"/>
  <mergeCells count="3">
    <mergeCell ref="A3:O3"/>
    <mergeCell ref="G17:I17"/>
    <mergeCell ref="K17:M17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workbookViewId="0"/>
  </sheetViews>
  <sheetFormatPr defaultRowHeight="15" x14ac:dyDescent="0.25"/>
  <cols>
    <col min="1" max="5" width="9.140625" style="2"/>
    <col min="6" max="8" width="13.28515625" style="2" bestFit="1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29</v>
      </c>
      <c r="B4" s="5"/>
      <c r="C4" s="5"/>
      <c r="D4" s="6"/>
    </row>
    <row r="5" spans="1:8" ht="15.75" thickTop="1" x14ac:dyDescent="0.25"/>
    <row r="6" spans="1:8" x14ac:dyDescent="0.25">
      <c r="A6" s="26" t="s">
        <v>16</v>
      </c>
      <c r="B6" s="26"/>
      <c r="C6" s="26"/>
      <c r="D6" s="26"/>
      <c r="E6" s="26"/>
      <c r="F6" s="26"/>
      <c r="G6" s="26"/>
      <c r="H6" s="26"/>
    </row>
    <row r="7" spans="1:8" ht="15.75" thickBot="1" x14ac:dyDescent="0.3">
      <c r="F7" s="7" t="s">
        <v>17</v>
      </c>
      <c r="G7" s="7" t="s">
        <v>18</v>
      </c>
      <c r="H7" s="7" t="s">
        <v>19</v>
      </c>
    </row>
    <row r="8" spans="1:8" ht="15.75" thickTop="1" x14ac:dyDescent="0.25">
      <c r="A8" s="27" t="s">
        <v>35</v>
      </c>
      <c r="B8" s="28"/>
      <c r="C8" s="28"/>
      <c r="D8" s="29" t="s">
        <v>14</v>
      </c>
      <c r="E8" s="30"/>
      <c r="F8" s="13" t="s">
        <v>39</v>
      </c>
      <c r="G8" s="13" t="s">
        <v>39</v>
      </c>
      <c r="H8" s="13" t="s">
        <v>39</v>
      </c>
    </row>
    <row r="9" spans="1:8" x14ac:dyDescent="0.25">
      <c r="A9" s="31" t="s">
        <v>37</v>
      </c>
      <c r="B9" s="32"/>
      <c r="C9" s="32"/>
      <c r="D9" s="14" t="s">
        <v>7</v>
      </c>
      <c r="E9" s="15" t="s">
        <v>12</v>
      </c>
      <c r="F9" s="16">
        <v>5</v>
      </c>
      <c r="G9" s="16"/>
      <c r="H9" s="16"/>
    </row>
    <row r="10" spans="1:8" x14ac:dyDescent="0.25">
      <c r="A10" s="31" t="s">
        <v>38</v>
      </c>
      <c r="B10" s="32"/>
      <c r="C10" s="32"/>
      <c r="D10" s="14" t="s">
        <v>8</v>
      </c>
      <c r="E10" s="15" t="s">
        <v>12</v>
      </c>
      <c r="F10" s="16">
        <v>0.1</v>
      </c>
      <c r="G10" s="16"/>
      <c r="H10" s="16"/>
    </row>
    <row r="11" spans="1:8" x14ac:dyDescent="0.25">
      <c r="A11" s="31" t="s">
        <v>15</v>
      </c>
      <c r="B11" s="32"/>
      <c r="C11" s="32"/>
      <c r="D11" s="14"/>
      <c r="E11" s="15"/>
      <c r="F11" s="17">
        <f>SIN(RADIANS(1/60))</f>
        <v>2.9088820456342457E-4</v>
      </c>
      <c r="G11" s="17">
        <f>SIN(RADIANS(1/60))</f>
        <v>2.9088820456342457E-4</v>
      </c>
      <c r="H11" s="17">
        <f>SIN(RADIANS(1/60))</f>
        <v>2.9088820456342457E-4</v>
      </c>
    </row>
    <row r="12" spans="1:8" ht="15.75" thickBot="1" x14ac:dyDescent="0.3">
      <c r="A12" s="24" t="s">
        <v>36</v>
      </c>
      <c r="B12" s="25"/>
      <c r="C12" s="25"/>
      <c r="D12" s="18" t="s">
        <v>2</v>
      </c>
      <c r="E12" s="19" t="s">
        <v>11</v>
      </c>
      <c r="F12" s="20">
        <f>(F9*(1+F9/F10)*F11)*1852</f>
        <v>137.37486348712289</v>
      </c>
      <c r="G12" s="20" t="e">
        <f>(G9*(1+G9/G10)*G11)*1852</f>
        <v>#DIV/0!</v>
      </c>
      <c r="H12" s="20" t="e">
        <f>(H9*(1+H9/H10)*H11)*1852</f>
        <v>#DIV/0!</v>
      </c>
    </row>
    <row r="14" spans="1:8" x14ac:dyDescent="0.25">
      <c r="A14" s="7" t="s">
        <v>22</v>
      </c>
    </row>
    <row r="15" spans="1:8" ht="15.75" thickBot="1" x14ac:dyDescent="0.3"/>
    <row r="16" spans="1:8" ht="15.75" thickTop="1" x14ac:dyDescent="0.25">
      <c r="A16" s="27" t="s">
        <v>35</v>
      </c>
      <c r="B16" s="28"/>
      <c r="C16" s="28"/>
      <c r="D16" s="29" t="s">
        <v>20</v>
      </c>
      <c r="E16" s="30"/>
      <c r="F16" s="13" t="s">
        <v>39</v>
      </c>
      <c r="G16" s="13" t="s">
        <v>39</v>
      </c>
      <c r="H16" s="13" t="s">
        <v>39</v>
      </c>
    </row>
    <row r="17" spans="1:8" x14ac:dyDescent="0.25">
      <c r="A17" s="31" t="s">
        <v>37</v>
      </c>
      <c r="B17" s="32"/>
      <c r="C17" s="32"/>
      <c r="D17" s="14" t="s">
        <v>7</v>
      </c>
      <c r="E17" s="15" t="s">
        <v>12</v>
      </c>
      <c r="F17" s="16">
        <v>5</v>
      </c>
      <c r="G17" s="16"/>
      <c r="H17" s="16"/>
    </row>
    <row r="18" spans="1:8" x14ac:dyDescent="0.25">
      <c r="A18" s="31" t="s">
        <v>38</v>
      </c>
      <c r="B18" s="32"/>
      <c r="C18" s="32"/>
      <c r="D18" s="14" t="s">
        <v>8</v>
      </c>
      <c r="E18" s="15" t="s">
        <v>12</v>
      </c>
      <c r="F18" s="16">
        <v>0.1</v>
      </c>
      <c r="G18" s="16"/>
      <c r="H18" s="16"/>
    </row>
    <row r="19" spans="1:8" x14ac:dyDescent="0.25">
      <c r="A19" s="31" t="s">
        <v>21</v>
      </c>
      <c r="B19" s="32"/>
      <c r="C19" s="32"/>
      <c r="D19" s="14"/>
      <c r="E19" s="15"/>
      <c r="F19" s="17">
        <v>3438</v>
      </c>
      <c r="G19" s="17">
        <v>3438</v>
      </c>
      <c r="H19" s="17">
        <v>3438</v>
      </c>
    </row>
    <row r="20" spans="1:8" ht="15.75" thickBot="1" x14ac:dyDescent="0.3">
      <c r="A20" s="24" t="s">
        <v>36</v>
      </c>
      <c r="B20" s="25"/>
      <c r="C20" s="25"/>
      <c r="D20" s="18" t="s">
        <v>2</v>
      </c>
      <c r="E20" s="19" t="s">
        <v>11</v>
      </c>
      <c r="F20" s="20">
        <f>((F17*(1+F17/F18)/F19)*1852)</f>
        <v>137.36474694589879</v>
      </c>
      <c r="G20" s="20" t="e">
        <f>((G17*(1+G17/G18)/G19)*1852)</f>
        <v>#DIV/0!</v>
      </c>
      <c r="H20" s="20" t="e">
        <f>((H17*(1+H17/H18)/H19)*1852)</f>
        <v>#DIV/0!</v>
      </c>
    </row>
    <row r="21" spans="1:8" x14ac:dyDescent="0.25">
      <c r="A21" s="3" t="s">
        <v>13</v>
      </c>
    </row>
  </sheetData>
  <sheetProtection algorithmName="SHA-512" hashValue="nu2EdnELlYkU3HHSKVINMw0Xaaammm+ZqgurePODoFIlB0s3bGVJlQr6APRJwZ1rFRF6au51d9zXXQX6qJRUWQ==" saltValue="dc2j0l2KCHdEiKp68JsF0Q==" spinCount="100000" sheet="1" objects="1" scenarios="1"/>
  <protectedRanges>
    <protectedRange sqref="F9:H10 F17:H18" name="Zonă1"/>
  </protectedRanges>
  <mergeCells count="13">
    <mergeCell ref="A20:C20"/>
    <mergeCell ref="A6:H6"/>
    <mergeCell ref="A16:C16"/>
    <mergeCell ref="D16:E16"/>
    <mergeCell ref="A17:C17"/>
    <mergeCell ref="A18:C18"/>
    <mergeCell ref="A19:C19"/>
    <mergeCell ref="A8:C8"/>
    <mergeCell ref="D8:E8"/>
    <mergeCell ref="A12:C12"/>
    <mergeCell ref="A10:C10"/>
    <mergeCell ref="A9:C9"/>
    <mergeCell ref="A11:C11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Leading Line Sensibility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2016-10-12T14:16:08Z</cp:lastPrinted>
  <dcterms:created xsi:type="dcterms:W3CDTF">2016-10-11T15:18:14Z</dcterms:created>
  <dcterms:modified xsi:type="dcterms:W3CDTF">2016-10-13T10:37:04Z</dcterms:modified>
</cp:coreProperties>
</file>