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wAryUr/TXJNjLZ3ebOzNCfViDWUdfDFLvDLtMDvhuMDWBlmqQBa91lv9Txsop3XW0jN2Su8GOJsetSwUi2UHoA==" workbookSaltValue="iJHOvDxx0Q+Z6GkmIDZHlA==" workbookSpinCount="100000" lockStructure="1"/>
  <bookViews>
    <workbookView xWindow="0" yWindow="0" windowWidth="20490" windowHeight="7905" tabRatio="734"/>
  </bookViews>
  <sheets>
    <sheet name="Compass Deviation" sheetId="4" r:id="rId1"/>
    <sheet name="Introduction" sheetId="1" r:id="rId2"/>
    <sheet name="Conversion of Course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3" l="1"/>
  <c r="F47" i="3" s="1"/>
  <c r="E45" i="3"/>
  <c r="E47" i="3" s="1"/>
  <c r="D45" i="3"/>
  <c r="D47" i="3" s="1"/>
  <c r="F37" i="3"/>
  <c r="F39" i="3" s="1"/>
  <c r="E37" i="3"/>
  <c r="E39" i="3" s="1"/>
  <c r="D37" i="3"/>
  <c r="D39" i="3" s="1"/>
  <c r="F31" i="3"/>
  <c r="E31" i="3"/>
  <c r="D31" i="3"/>
  <c r="F26" i="3"/>
  <c r="E26" i="3"/>
  <c r="D26" i="3"/>
  <c r="F12" i="3" l="1"/>
  <c r="E12" i="3"/>
  <c r="F10" i="3"/>
  <c r="F13" i="3" s="1"/>
  <c r="E10" i="3"/>
  <c r="E13" i="3" s="1"/>
  <c r="D12" i="3"/>
  <c r="D10" i="3"/>
  <c r="D13" i="3" s="1"/>
  <c r="F20" i="3"/>
  <c r="E20" i="3"/>
  <c r="F18" i="3"/>
  <c r="F21" i="3" s="1"/>
  <c r="E18" i="3"/>
  <c r="E21" i="3" s="1"/>
  <c r="D20" i="3"/>
  <c r="D18" i="3"/>
  <c r="D21" i="3" s="1"/>
</calcChain>
</file>

<file path=xl/sharedStrings.xml><?xml version="1.0" encoding="utf-8"?>
<sst xmlns="http://schemas.openxmlformats.org/spreadsheetml/2006/main" count="334" uniqueCount="159">
  <si>
    <t>=</t>
  </si>
  <si>
    <t>+</t>
  </si>
  <si>
    <t>-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</si>
  <si>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</si>
  <si>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t>Conversion of Courses:</t>
  </si>
  <si>
    <t>True Course:</t>
  </si>
  <si>
    <t>Magnetic Course:</t>
  </si>
  <si>
    <t>Compass Course:</t>
  </si>
  <si>
    <t>Compass Correction:</t>
  </si>
  <si>
    <t>or</t>
  </si>
  <si>
    <t>and</t>
  </si>
  <si>
    <t>and, finally</t>
  </si>
  <si>
    <t>where:</t>
  </si>
  <si>
    <t>so</t>
  </si>
  <si>
    <t>true course</t>
  </si>
  <si>
    <t>magnetic course</t>
  </si>
  <si>
    <t>compass course</t>
  </si>
  <si>
    <t>compass deviation</t>
  </si>
  <si>
    <t>TC</t>
  </si>
  <si>
    <t>(TC)</t>
  </si>
  <si>
    <t>(MC)</t>
  </si>
  <si>
    <t>(CC)</t>
  </si>
  <si>
    <t>total compass error correction</t>
  </si>
  <si>
    <t>MC</t>
  </si>
  <si>
    <t>Dev.</t>
  </si>
  <si>
    <t>CC</t>
  </si>
  <si>
    <t>CE</t>
  </si>
  <si>
    <t>Magnetic Course</t>
  </si>
  <si>
    <t>TRUE COURSE</t>
  </si>
  <si>
    <t>True Course</t>
  </si>
  <si>
    <t>Compass Course</t>
  </si>
  <si>
    <t>Compass Deviation</t>
  </si>
  <si>
    <t>COMPASS COURSE</t>
  </si>
  <si>
    <t xml:space="preserve">TC  </t>
  </si>
  <si>
    <t>+  Dev.</t>
  </si>
  <si>
    <t>-  Dev.</t>
  </si>
  <si>
    <t xml:space="preserve">CC  </t>
  </si>
  <si>
    <t>Compass Error Correction</t>
  </si>
  <si>
    <t>TC = CC + CE</t>
  </si>
  <si>
    <t>CC = TC - CE</t>
  </si>
  <si>
    <r>
      <t>(</t>
    </r>
    <r>
      <rPr>
        <b/>
        <sz val="11"/>
        <color theme="1"/>
        <rFont val="Calibri"/>
        <family val="2"/>
        <charset val="238"/>
      </rPr>
      <t>∆g)</t>
    </r>
  </si>
  <si>
    <t>(GC)</t>
  </si>
  <si>
    <t>1. Conversion of Courses:</t>
  </si>
  <si>
    <r>
      <t>(</t>
    </r>
    <r>
      <rPr>
        <b/>
        <sz val="11"/>
        <color theme="1"/>
        <rFont val="Calibri"/>
        <family val="2"/>
        <charset val="238"/>
      </rPr>
      <t>∆c)</t>
    </r>
  </si>
  <si>
    <t>( + )</t>
  </si>
  <si>
    <t>( - )</t>
  </si>
  <si>
    <t>2. Compass Correction:</t>
  </si>
  <si>
    <r>
      <t>( Dev.</t>
    </r>
    <r>
      <rPr>
        <b/>
        <sz val="11"/>
        <color theme="1"/>
        <rFont val="Calibri"/>
        <family val="2"/>
        <charset val="238"/>
      </rPr>
      <t xml:space="preserve"> )</t>
    </r>
  </si>
  <si>
    <r>
      <t>(CE</t>
    </r>
    <r>
      <rPr>
        <b/>
        <sz val="11"/>
        <color theme="1"/>
        <rFont val="Calibri"/>
        <family val="2"/>
        <charset val="238"/>
      </rPr>
      <t>)</t>
    </r>
  </si>
  <si>
    <t>( d )</t>
  </si>
  <si>
    <r>
      <t xml:space="preserve">( </t>
    </r>
    <r>
      <rPr>
        <b/>
        <sz val="11"/>
        <color theme="1"/>
        <rFont val="Calibri"/>
        <family val="2"/>
        <charset val="238"/>
      </rPr>
      <t>δ )</t>
    </r>
  </si>
  <si>
    <r>
      <t xml:space="preserve">( </t>
    </r>
    <r>
      <rPr>
        <b/>
        <sz val="11"/>
        <color theme="1"/>
        <rFont val="Calibri"/>
        <family val="2"/>
        <charset val="238"/>
      </rPr>
      <t>∆c )</t>
    </r>
  </si>
  <si>
    <t>→ ( - )</t>
  </si>
  <si>
    <t>← ( + )</t>
  </si>
  <si>
    <t>↑</t>
  </si>
  <si>
    <t>↓</t>
  </si>
  <si>
    <t>Principal Planes:</t>
  </si>
  <si>
    <t>Principal Meridians:</t>
  </si>
  <si>
    <t>true meridian plane</t>
  </si>
  <si>
    <t>magnetic meridian plane</t>
  </si>
  <si>
    <t>compass meridian plane</t>
  </si>
  <si>
    <t>true horizon plane</t>
  </si>
  <si>
    <t>true meridian</t>
  </si>
  <si>
    <t>magnetic meridian</t>
  </si>
  <si>
    <t>compass meridian</t>
  </si>
  <si>
    <t>gyro meridian</t>
  </si>
  <si>
    <t>Gyro Course:</t>
  </si>
  <si>
    <t>Gyro Correction:</t>
  </si>
  <si>
    <t>the angle formed between the true meridian and the longitudinal centre line of the ship</t>
  </si>
  <si>
    <t>the angle formed between the magnetic meridian and the longitudinal centre line of the ship</t>
  </si>
  <si>
    <t>the angle formed between the compass meridian and the longitudinal centre line of the ship</t>
  </si>
  <si>
    <t>the angle formed between the gyro meridian and the longitudinal centre line of the ship</t>
  </si>
  <si>
    <t>the angle formed between the true meridian and the compass meridian</t>
  </si>
  <si>
    <t>it can be:</t>
  </si>
  <si>
    <t>Eastern</t>
  </si>
  <si>
    <t>Western</t>
  </si>
  <si>
    <t>the angle formed between the true meridian and the gyro meridian</t>
  </si>
  <si>
    <t>conversion operation from the true directions to the gyro, magnetic, compass directions, and vice versa</t>
  </si>
  <si>
    <t>For Courses:</t>
  </si>
  <si>
    <t>Dev</t>
  </si>
  <si>
    <t>GC</t>
  </si>
  <si>
    <t>(CE)</t>
  </si>
  <si>
    <t>(GE)</t>
  </si>
  <si>
    <t>GC + GE</t>
  </si>
  <si>
    <t>TC - GE</t>
  </si>
  <si>
    <t>( CE - GE )</t>
  </si>
  <si>
    <t>gyro course</t>
  </si>
  <si>
    <t>gyro error correction</t>
  </si>
  <si>
    <t>compass error correction</t>
  </si>
  <si>
    <t>Courses</t>
  </si>
  <si>
    <t>TC = GC + GE</t>
  </si>
  <si>
    <t>Gyro Course</t>
  </si>
  <si>
    <t>Gyro Error Correction</t>
  </si>
  <si>
    <t>GYRO COURSE</t>
  </si>
  <si>
    <t>GC = TC - GE</t>
  </si>
  <si>
    <t>GE</t>
  </si>
  <si>
    <t xml:space="preserve">GC  </t>
  </si>
  <si>
    <t>+ CE</t>
  </si>
  <si>
    <t>- CE</t>
  </si>
  <si>
    <t>+ GE</t>
  </si>
  <si>
    <t>- GE</t>
  </si>
  <si>
    <t>CC=GC-(CE-GE)</t>
  </si>
  <si>
    <t>GC=CC+(CE-GE)</t>
  </si>
  <si>
    <t xml:space="preserve">GC </t>
  </si>
  <si>
    <t>Introduction:</t>
  </si>
  <si>
    <t>CONVERSION OF COURSES</t>
  </si>
  <si>
    <t>3. Practical Rules:</t>
  </si>
  <si>
    <t>4. The relationships between the compass directions and the gyro directions:</t>
  </si>
  <si>
    <t>COMPASS DEVIATION.</t>
  </si>
  <si>
    <t>1. Magnetic Compass Deviation:</t>
  </si>
  <si>
    <t>Compass Meridian Plane:</t>
  </si>
  <si>
    <t>the vertical plane which passing through the diameter of compass card</t>
  </si>
  <si>
    <t>Magnetic Compass Deviation:</t>
  </si>
  <si>
    <t>the dihedral angle formed between the magnetic meridian plane and the compass meridian plane</t>
  </si>
  <si>
    <t>is the angle formed between the magnetic meridian and the compass meridian</t>
  </si>
  <si>
    <t>measured from the magnetic meridian to east or west:</t>
  </si>
  <si>
    <t>from</t>
  </si>
  <si>
    <r>
      <t>0</t>
    </r>
    <r>
      <rPr>
        <b/>
        <sz val="11"/>
        <color theme="1"/>
        <rFont val="Calibri"/>
        <family val="2"/>
        <charset val="238"/>
      </rPr>
      <t>°</t>
    </r>
  </si>
  <si>
    <t>to</t>
  </si>
  <si>
    <r>
      <t>180</t>
    </r>
    <r>
      <rPr>
        <b/>
        <sz val="11"/>
        <color theme="1"/>
        <rFont val="Calibri"/>
        <family val="2"/>
        <charset val="238"/>
      </rPr>
      <t>°</t>
    </r>
  </si>
  <si>
    <t>can be:</t>
  </si>
  <si>
    <t>eastern</t>
  </si>
  <si>
    <t>if the compass meridian is to the right of the magnetic meridian</t>
  </si>
  <si>
    <t>western</t>
  </si>
  <si>
    <t>if the compass meridian is to the left of the magnetic meridian</t>
  </si>
  <si>
    <t>2. The variations of Deviation:</t>
  </si>
  <si>
    <t>Factors:</t>
  </si>
  <si>
    <t>the alteration of course</t>
  </si>
  <si>
    <t>the change in latitude</t>
  </si>
  <si>
    <t>the variation of electromagnetic field</t>
  </si>
  <si>
    <t>the changes in the amount and position of metallic masses on board</t>
  </si>
  <si>
    <t>the ship standing in one position for a long time</t>
  </si>
  <si>
    <t>3. The Adjustment and Calibration:</t>
  </si>
  <si>
    <t>Magnetic Deviation Adjustment:</t>
  </si>
  <si>
    <t>cancellation or reduction of magnetic fields forces using permanently and temporarily magnets</t>
  </si>
  <si>
    <t>Electromagnetic Deviation Adjustment:</t>
  </si>
  <si>
    <t>cancellation or reduction of electromagnetic fields forces using electric coils</t>
  </si>
  <si>
    <t>Compass Calibration:</t>
  </si>
  <si>
    <t>finding, for various courses of the ship, of deviation values that could not be cancelled by compass adjustment</t>
  </si>
  <si>
    <t>Compass Deviations Card:</t>
  </si>
  <si>
    <t>table with deviation values</t>
  </si>
  <si>
    <t>Deviation Control:</t>
  </si>
  <si>
    <t>it is necessary to check as often as possible the deviation (i.e. once per each watch)</t>
  </si>
  <si>
    <t>Flag Gaff</t>
  </si>
  <si>
    <t>Maritime Navigation using Excel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</si>
  <si>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</si>
  <si>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it is the algebraic sum of magnetic variation or declination and compass deviation</t>
  </si>
  <si>
    <t>Var.  +  Dev.</t>
  </si>
  <si>
    <t>Var.</t>
  </si>
  <si>
    <t>magnetic variation or declination</t>
  </si>
  <si>
    <t>( Var. )</t>
  </si>
  <si>
    <t>Var</t>
  </si>
  <si>
    <t>Example 1</t>
  </si>
  <si>
    <t>Example 2</t>
  </si>
  <si>
    <t>Example 3</t>
  </si>
  <si>
    <t>Magnetic Variation or Declination</t>
  </si>
  <si>
    <t>(To be filled only in YELLOW cells)</t>
  </si>
  <si>
    <t>+  Var.</t>
  </si>
  <si>
    <t>-  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</si>
</sst>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9" fillId="0" borderId="0" xfId="1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5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0" xfId="2" applyBorder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4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5" borderId="2" xfId="0" applyFont="1" applyFill="1" applyBorder="1" applyAlignment="1" applyProtection="1">
      <alignment horizontal="center"/>
      <protection hidden="1"/>
    </xf>
    <xf numFmtId="0" fontId="4" fillId="5" borderId="4" xfId="0" applyFont="1" applyFill="1" applyBorder="1" applyAlignment="1" applyProtection="1">
      <alignment horizontal="center"/>
      <protection hidden="1"/>
    </xf>
    <xf numFmtId="0" fontId="7" fillId="5" borderId="4" xfId="0" applyFont="1" applyFill="1" applyBorder="1" applyAlignment="1" applyProtection="1">
      <alignment horizontal="center"/>
      <protection hidden="1"/>
    </xf>
    <xf numFmtId="0" fontId="7" fillId="5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Fill="1" applyProtection="1">
      <protection hidden="1"/>
    </xf>
    <xf numFmtId="0" fontId="4" fillId="5" borderId="19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5" borderId="2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Protection="1">
      <protection hidden="1"/>
    </xf>
    <xf numFmtId="0" fontId="7" fillId="2" borderId="2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0" borderId="21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3" fillId="0" borderId="0" xfId="3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4" fillId="2" borderId="15" xfId="0" applyFont="1" applyFill="1" applyBorder="1" applyAlignment="1" applyProtection="1">
      <alignment horizontal="center"/>
      <protection hidden="1"/>
    </xf>
    <xf numFmtId="0" fontId="0" fillId="0" borderId="7" xfId="0" applyBorder="1" applyAlignment="1" applyProtection="1">
      <protection hidden="1"/>
    </xf>
    <xf numFmtId="0" fontId="0" fillId="0" borderId="8" xfId="0" applyBorder="1" applyAlignment="1" applyProtection="1">
      <protection hidden="1"/>
    </xf>
    <xf numFmtId="49" fontId="0" fillId="5" borderId="13" xfId="0" applyNumberFormat="1" applyFill="1" applyBorder="1" applyAlignment="1" applyProtection="1">
      <alignment horizontal="center"/>
      <protection hidden="1"/>
    </xf>
    <xf numFmtId="164" fontId="0" fillId="3" borderId="16" xfId="0" applyNumberFormat="1" applyFill="1" applyBorder="1" applyProtection="1">
      <protection hidden="1"/>
    </xf>
    <xf numFmtId="0" fontId="0" fillId="0" borderId="11" xfId="0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49" fontId="6" fillId="5" borderId="13" xfId="0" applyNumberFormat="1" applyFont="1" applyFill="1" applyBorder="1" applyAlignment="1" applyProtection="1">
      <alignment horizontal="center"/>
      <protection hidden="1"/>
    </xf>
    <xf numFmtId="0" fontId="4" fillId="6" borderId="11" xfId="0" applyFont="1" applyFill="1" applyBorder="1" applyAlignment="1" applyProtection="1">
      <alignment horizontal="left"/>
      <protection hidden="1"/>
    </xf>
    <xf numFmtId="0" fontId="4" fillId="6" borderId="18" xfId="0" applyFont="1" applyFill="1" applyBorder="1" applyAlignment="1" applyProtection="1">
      <alignment horizontal="left"/>
      <protection hidden="1"/>
    </xf>
    <xf numFmtId="49" fontId="4" fillId="6" borderId="13" xfId="0" applyNumberFormat="1" applyFont="1" applyFill="1" applyBorder="1" applyAlignment="1" applyProtection="1">
      <alignment horizontal="center"/>
      <protection hidden="1"/>
    </xf>
    <xf numFmtId="164" fontId="0" fillId="6" borderId="16" xfId="0" applyNumberFormat="1" applyFill="1" applyBorder="1" applyProtection="1">
      <protection hidden="1"/>
    </xf>
    <xf numFmtId="0" fontId="0" fillId="6" borderId="11" xfId="0" applyFont="1" applyFill="1" applyBorder="1" applyAlignment="1" applyProtection="1">
      <protection hidden="1"/>
    </xf>
    <xf numFmtId="0" fontId="0" fillId="6" borderId="18" xfId="0" applyFont="1" applyFill="1" applyBorder="1" applyAlignment="1" applyProtection="1">
      <protection hidden="1"/>
    </xf>
    <xf numFmtId="49" fontId="7" fillId="6" borderId="13" xfId="0" applyNumberFormat="1" applyFont="1" applyFill="1" applyBorder="1" applyAlignment="1" applyProtection="1">
      <alignment horizontal="center"/>
      <protection hidden="1"/>
    </xf>
    <xf numFmtId="164" fontId="4" fillId="6" borderId="16" xfId="0" applyNumberFormat="1" applyFont="1" applyFill="1" applyBorder="1" applyProtection="1">
      <protection hidden="1"/>
    </xf>
    <xf numFmtId="0" fontId="4" fillId="4" borderId="9" xfId="0" applyFont="1" applyFill="1" applyBorder="1" applyAlignment="1" applyProtection="1">
      <protection hidden="1"/>
    </xf>
    <xf numFmtId="0" fontId="4" fillId="4" borderId="10" xfId="0" applyFont="1" applyFill="1" applyBorder="1" applyAlignment="1" applyProtection="1">
      <protection hidden="1"/>
    </xf>
    <xf numFmtId="49" fontId="4" fillId="4" borderId="14" xfId="0" applyNumberFormat="1" applyFont="1" applyFill="1" applyBorder="1" applyAlignment="1" applyProtection="1">
      <alignment horizontal="center"/>
      <protection hidden="1"/>
    </xf>
    <xf numFmtId="164" fontId="4" fillId="4" borderId="17" xfId="0" applyNumberFormat="1" applyFont="1" applyFill="1" applyBorder="1" applyProtection="1">
      <protection hidden="1"/>
    </xf>
    <xf numFmtId="0" fontId="0" fillId="0" borderId="11" xfId="0" applyFont="1" applyBorder="1" applyAlignment="1" applyProtection="1">
      <protection hidden="1"/>
    </xf>
    <xf numFmtId="0" fontId="0" fillId="0" borderId="18" xfId="0" applyFont="1" applyBorder="1" applyAlignment="1" applyProtection="1">
      <protection hidden="1"/>
    </xf>
    <xf numFmtId="164" fontId="4" fillId="3" borderId="16" xfId="0" applyNumberFormat="1" applyFont="1" applyFill="1" applyBorder="1" applyProtection="1">
      <protection hidden="1"/>
    </xf>
    <xf numFmtId="0" fontId="4" fillId="5" borderId="12" xfId="0" applyFont="1" applyFill="1" applyBorder="1" applyProtection="1"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left"/>
      <protection hidden="1"/>
    </xf>
    <xf numFmtId="49" fontId="0" fillId="6" borderId="13" xfId="0" applyNumberFormat="1" applyFill="1" applyBorder="1" applyAlignment="1" applyProtection="1">
      <alignment horizontal="center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4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143</v>
      </c>
    </row>
    <row r="2" spans="1:15" x14ac:dyDescent="0.25">
      <c r="A2" s="3" t="s">
        <v>144</v>
      </c>
    </row>
    <row r="3" spans="1:15" ht="23.25" x14ac:dyDescent="0.35">
      <c r="A3" s="4" t="s">
        <v>108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109</v>
      </c>
      <c r="B5" s="5"/>
      <c r="C5" s="5"/>
      <c r="D5" s="5"/>
    </row>
    <row r="6" spans="1:15" ht="15.75" thickTop="1" x14ac:dyDescent="0.25"/>
    <row r="7" spans="1:15" x14ac:dyDescent="0.25">
      <c r="A7" s="6" t="s">
        <v>110</v>
      </c>
      <c r="E7" s="2" t="s">
        <v>111</v>
      </c>
    </row>
    <row r="9" spans="1:15" x14ac:dyDescent="0.25">
      <c r="A9" s="6" t="s">
        <v>112</v>
      </c>
      <c r="D9" s="7" t="s">
        <v>50</v>
      </c>
      <c r="E9" s="2" t="s">
        <v>113</v>
      </c>
    </row>
    <row r="10" spans="1:15" x14ac:dyDescent="0.25">
      <c r="E10" s="2" t="s">
        <v>9</v>
      </c>
    </row>
    <row r="11" spans="1:15" x14ac:dyDescent="0.25">
      <c r="E11" s="2" t="s">
        <v>114</v>
      </c>
    </row>
    <row r="13" spans="1:15" x14ac:dyDescent="0.25">
      <c r="E13" s="2" t="s">
        <v>115</v>
      </c>
      <c r="K13" s="7" t="s">
        <v>116</v>
      </c>
      <c r="L13" s="7" t="s">
        <v>117</v>
      </c>
      <c r="M13" s="7" t="s">
        <v>118</v>
      </c>
      <c r="N13" s="7" t="s">
        <v>119</v>
      </c>
    </row>
    <row r="15" spans="1:15" x14ac:dyDescent="0.25">
      <c r="E15" s="2" t="s">
        <v>120</v>
      </c>
      <c r="F15" s="7" t="s">
        <v>121</v>
      </c>
      <c r="G15" s="7" t="s">
        <v>9</v>
      </c>
      <c r="H15" s="7" t="s">
        <v>44</v>
      </c>
    </row>
    <row r="16" spans="1:15" x14ac:dyDescent="0.25">
      <c r="F16" s="2" t="s">
        <v>122</v>
      </c>
    </row>
    <row r="18" spans="1:8" x14ac:dyDescent="0.25">
      <c r="F18" s="7" t="s">
        <v>123</v>
      </c>
      <c r="G18" s="7" t="s">
        <v>9</v>
      </c>
      <c r="H18" s="7" t="s">
        <v>45</v>
      </c>
    </row>
    <row r="19" spans="1:8" x14ac:dyDescent="0.25">
      <c r="F19" s="2" t="s">
        <v>124</v>
      </c>
    </row>
    <row r="21" spans="1:8" ht="20.25" thickBot="1" x14ac:dyDescent="0.35">
      <c r="A21" s="5" t="s">
        <v>125</v>
      </c>
      <c r="B21" s="5"/>
      <c r="C21" s="5"/>
    </row>
    <row r="22" spans="1:8" ht="15.75" thickTop="1" x14ac:dyDescent="0.25"/>
    <row r="23" spans="1:8" x14ac:dyDescent="0.25">
      <c r="A23" s="6" t="s">
        <v>126</v>
      </c>
      <c r="B23" s="2" t="s">
        <v>127</v>
      </c>
    </row>
    <row r="24" spans="1:8" x14ac:dyDescent="0.25">
      <c r="B24" s="2" t="s">
        <v>128</v>
      </c>
    </row>
    <row r="25" spans="1:8" x14ac:dyDescent="0.25">
      <c r="B25" s="2" t="s">
        <v>129</v>
      </c>
    </row>
    <row r="26" spans="1:8" x14ac:dyDescent="0.25">
      <c r="B26" s="2" t="s">
        <v>130</v>
      </c>
    </row>
    <row r="27" spans="1:8" x14ac:dyDescent="0.25">
      <c r="B27" s="2" t="s">
        <v>131</v>
      </c>
    </row>
    <row r="29" spans="1:8" ht="20.25" thickBot="1" x14ac:dyDescent="0.35">
      <c r="A29" s="5" t="s">
        <v>132</v>
      </c>
      <c r="B29" s="5"/>
      <c r="C29" s="5"/>
      <c r="D29" s="5"/>
      <c r="E29" s="5"/>
      <c r="F29" s="8"/>
    </row>
    <row r="30" spans="1:8" ht="15.75" thickTop="1" x14ac:dyDescent="0.25"/>
    <row r="31" spans="1:8" x14ac:dyDescent="0.25">
      <c r="A31" s="6" t="s">
        <v>133</v>
      </c>
      <c r="F31" s="2" t="s">
        <v>134</v>
      </c>
    </row>
    <row r="34" spans="1:6" x14ac:dyDescent="0.25">
      <c r="A34" s="6" t="s">
        <v>135</v>
      </c>
      <c r="F34" s="2" t="s">
        <v>136</v>
      </c>
    </row>
    <row r="38" spans="1:6" x14ac:dyDescent="0.25">
      <c r="A38" s="6" t="s">
        <v>137</v>
      </c>
      <c r="D38" s="2" t="s">
        <v>138</v>
      </c>
    </row>
    <row r="40" spans="1:6" x14ac:dyDescent="0.25">
      <c r="A40" s="6" t="s">
        <v>139</v>
      </c>
      <c r="D40" s="2" t="s">
        <v>140</v>
      </c>
    </row>
    <row r="42" spans="1:6" x14ac:dyDescent="0.25">
      <c r="A42" s="6" t="s">
        <v>141</v>
      </c>
      <c r="D42" s="2" t="s">
        <v>142</v>
      </c>
    </row>
    <row r="44" spans="1:6" x14ac:dyDescent="0.25">
      <c r="A44" s="3" t="s">
        <v>145</v>
      </c>
    </row>
  </sheetData>
  <sheetProtection algorithmName="SHA-512" hashValue="IsKOiMnymku+2WUa0/wdcCT3o9hYsxZsbAmU6sn3z1GQsvbowdBI9ichpA83bbfQJIQLjYMx2XZBOH1yfQdIPA==" saltValue="+kUnd7pU5oR0ZNp76zQpDg==" spinCount="100000" sheet="1" objects="1" scenarios="1"/>
  <mergeCells count="1">
    <mergeCell ref="A3:O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18"/>
  <sheetViews>
    <sheetView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143</v>
      </c>
    </row>
    <row r="2" spans="1:15" x14ac:dyDescent="0.25">
      <c r="A2" s="3" t="s">
        <v>144</v>
      </c>
    </row>
    <row r="3" spans="1:15" ht="23.25" x14ac:dyDescent="0.35">
      <c r="A3" s="4" t="s">
        <v>105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104</v>
      </c>
      <c r="B5" s="5"/>
    </row>
    <row r="6" spans="1:15" ht="15.75" thickTop="1" x14ac:dyDescent="0.25"/>
    <row r="7" spans="1:15" x14ac:dyDescent="0.25">
      <c r="A7" s="6" t="s">
        <v>56</v>
      </c>
      <c r="F7" s="2" t="s">
        <v>58</v>
      </c>
    </row>
    <row r="8" spans="1:15" x14ac:dyDescent="0.25">
      <c r="F8" s="2" t="s">
        <v>59</v>
      </c>
    </row>
    <row r="9" spans="1:15" x14ac:dyDescent="0.25">
      <c r="F9" s="2" t="s">
        <v>60</v>
      </c>
    </row>
    <row r="10" spans="1:15" x14ac:dyDescent="0.25">
      <c r="F10" s="2" t="s">
        <v>61</v>
      </c>
    </row>
    <row r="12" spans="1:15" x14ac:dyDescent="0.25">
      <c r="A12" s="6" t="s">
        <v>57</v>
      </c>
      <c r="F12" s="2" t="s">
        <v>62</v>
      </c>
    </row>
    <row r="13" spans="1:15" x14ac:dyDescent="0.25">
      <c r="F13" s="2" t="s">
        <v>63</v>
      </c>
    </row>
    <row r="14" spans="1:15" x14ac:dyDescent="0.25">
      <c r="F14" s="2" t="s">
        <v>64</v>
      </c>
    </row>
    <row r="15" spans="1:15" x14ac:dyDescent="0.25">
      <c r="F15" s="2" t="s">
        <v>65</v>
      </c>
    </row>
    <row r="17" spans="1:16" x14ac:dyDescent="0.25">
      <c r="A17" s="6" t="s">
        <v>5</v>
      </c>
      <c r="D17" s="7" t="s">
        <v>19</v>
      </c>
      <c r="F17" s="2" t="s">
        <v>68</v>
      </c>
    </row>
    <row r="19" spans="1:16" x14ac:dyDescent="0.25">
      <c r="A19" s="6" t="s">
        <v>6</v>
      </c>
      <c r="D19" s="7" t="s">
        <v>20</v>
      </c>
      <c r="F19" s="2" t="s">
        <v>69</v>
      </c>
    </row>
    <row r="21" spans="1:16" x14ac:dyDescent="0.25">
      <c r="A21" s="6" t="s">
        <v>7</v>
      </c>
      <c r="D21" s="7" t="s">
        <v>21</v>
      </c>
      <c r="F21" s="2" t="s">
        <v>70</v>
      </c>
    </row>
    <row r="23" spans="1:16" x14ac:dyDescent="0.25">
      <c r="A23" s="6" t="s">
        <v>66</v>
      </c>
      <c r="D23" s="7" t="s">
        <v>41</v>
      </c>
      <c r="F23" s="2" t="s">
        <v>71</v>
      </c>
    </row>
    <row r="25" spans="1:16" x14ac:dyDescent="0.25">
      <c r="A25" s="6" t="s">
        <v>8</v>
      </c>
      <c r="C25" s="7" t="s">
        <v>43</v>
      </c>
      <c r="D25" s="9" t="s">
        <v>9</v>
      </c>
      <c r="E25" s="7" t="s">
        <v>81</v>
      </c>
      <c r="F25" s="2" t="s">
        <v>72</v>
      </c>
    </row>
    <row r="26" spans="1:16" x14ac:dyDescent="0.25">
      <c r="F26" s="2" t="s">
        <v>146</v>
      </c>
    </row>
    <row r="27" spans="1:16" ht="15.75" thickBot="1" x14ac:dyDescent="0.3"/>
    <row r="28" spans="1:16" ht="15.75" thickBot="1" x14ac:dyDescent="0.3">
      <c r="F28" s="10" t="s">
        <v>26</v>
      </c>
      <c r="G28" s="11" t="s">
        <v>0</v>
      </c>
      <c r="H28" s="12" t="s">
        <v>147</v>
      </c>
      <c r="I28" s="13"/>
      <c r="M28" s="14"/>
      <c r="N28" s="15"/>
      <c r="O28" s="15"/>
      <c r="P28" s="15"/>
    </row>
    <row r="29" spans="1:16" x14ac:dyDescent="0.25">
      <c r="F29" s="14"/>
      <c r="G29" s="15"/>
      <c r="H29" s="15"/>
      <c r="I29" s="15"/>
      <c r="M29" s="14"/>
      <c r="N29" s="15"/>
      <c r="O29" s="15"/>
      <c r="P29" s="15"/>
    </row>
    <row r="30" spans="1:16" x14ac:dyDescent="0.25">
      <c r="F30" s="2" t="s">
        <v>73</v>
      </c>
      <c r="G30" s="7" t="s">
        <v>74</v>
      </c>
      <c r="H30" s="7" t="s">
        <v>9</v>
      </c>
      <c r="I30" s="7" t="s">
        <v>44</v>
      </c>
    </row>
    <row r="31" spans="1:16" x14ac:dyDescent="0.25">
      <c r="G31" s="7" t="s">
        <v>75</v>
      </c>
      <c r="H31" s="7" t="s">
        <v>9</v>
      </c>
      <c r="I31" s="7" t="s">
        <v>45</v>
      </c>
    </row>
    <row r="33" spans="1:10" x14ac:dyDescent="0.25">
      <c r="A33" s="6" t="s">
        <v>67</v>
      </c>
      <c r="C33" s="7" t="s">
        <v>40</v>
      </c>
      <c r="D33" s="9" t="s">
        <v>9</v>
      </c>
      <c r="E33" s="7" t="s">
        <v>82</v>
      </c>
      <c r="F33" s="2" t="s">
        <v>76</v>
      </c>
    </row>
    <row r="35" spans="1:10" x14ac:dyDescent="0.25">
      <c r="A35" s="6" t="s">
        <v>4</v>
      </c>
      <c r="F35" s="2" t="s">
        <v>77</v>
      </c>
    </row>
    <row r="37" spans="1:10" ht="20.25" thickBot="1" x14ac:dyDescent="0.35">
      <c r="A37" s="5" t="s">
        <v>42</v>
      </c>
      <c r="B37" s="5"/>
      <c r="C37" s="5"/>
    </row>
    <row r="38" spans="1:10" ht="16.5" thickTop="1" thickBot="1" x14ac:dyDescent="0.3"/>
    <row r="39" spans="1:10" ht="15.75" thickBot="1" x14ac:dyDescent="0.3">
      <c r="A39" s="6" t="s">
        <v>5</v>
      </c>
      <c r="F39" s="16" t="s">
        <v>18</v>
      </c>
      <c r="G39" s="11" t="s">
        <v>0</v>
      </c>
      <c r="H39" s="11" t="s">
        <v>23</v>
      </c>
      <c r="I39" s="11" t="s">
        <v>1</v>
      </c>
      <c r="J39" s="17" t="s">
        <v>148</v>
      </c>
    </row>
    <row r="41" spans="1:10" x14ac:dyDescent="0.25">
      <c r="F41" s="2" t="s">
        <v>9</v>
      </c>
    </row>
    <row r="42" spans="1:10" ht="15.75" thickBot="1" x14ac:dyDescent="0.3"/>
    <row r="43" spans="1:10" ht="15.75" thickBot="1" x14ac:dyDescent="0.3">
      <c r="A43" s="6" t="s">
        <v>6</v>
      </c>
      <c r="F43" s="16" t="s">
        <v>23</v>
      </c>
      <c r="G43" s="11" t="s">
        <v>0</v>
      </c>
      <c r="H43" s="11" t="s">
        <v>18</v>
      </c>
      <c r="I43" s="11" t="s">
        <v>2</v>
      </c>
      <c r="J43" s="17" t="s">
        <v>148</v>
      </c>
    </row>
    <row r="45" spans="1:10" x14ac:dyDescent="0.25">
      <c r="F45" s="2" t="s">
        <v>10</v>
      </c>
    </row>
    <row r="46" spans="1:10" ht="15.75" thickBot="1" x14ac:dyDescent="0.3"/>
    <row r="47" spans="1:10" ht="15.75" thickBot="1" x14ac:dyDescent="0.3">
      <c r="A47" s="6" t="s">
        <v>6</v>
      </c>
      <c r="F47" s="16" t="s">
        <v>23</v>
      </c>
      <c r="G47" s="11" t="s">
        <v>0</v>
      </c>
      <c r="H47" s="11" t="s">
        <v>25</v>
      </c>
      <c r="I47" s="11" t="s">
        <v>1</v>
      </c>
      <c r="J47" s="18" t="s">
        <v>24</v>
      </c>
    </row>
    <row r="49" spans="1:12" x14ac:dyDescent="0.25">
      <c r="F49" s="2" t="s">
        <v>9</v>
      </c>
    </row>
    <row r="50" spans="1:12" ht="15.75" thickBot="1" x14ac:dyDescent="0.3"/>
    <row r="51" spans="1:12" ht="15.75" thickBot="1" x14ac:dyDescent="0.3">
      <c r="A51" s="6" t="s">
        <v>7</v>
      </c>
      <c r="F51" s="16" t="s">
        <v>25</v>
      </c>
      <c r="G51" s="11" t="s">
        <v>0</v>
      </c>
      <c r="H51" s="11" t="s">
        <v>23</v>
      </c>
      <c r="I51" s="11" t="s">
        <v>2</v>
      </c>
      <c r="J51" s="18" t="s">
        <v>24</v>
      </c>
    </row>
    <row r="53" spans="1:12" x14ac:dyDescent="0.25">
      <c r="F53" s="2" t="s">
        <v>11</v>
      </c>
    </row>
    <row r="54" spans="1:12" ht="15.75" thickBot="1" x14ac:dyDescent="0.3"/>
    <row r="55" spans="1:12" ht="15.75" thickBot="1" x14ac:dyDescent="0.3">
      <c r="A55" s="6" t="s">
        <v>5</v>
      </c>
      <c r="F55" s="16" t="s">
        <v>18</v>
      </c>
      <c r="G55" s="11" t="s">
        <v>0</v>
      </c>
      <c r="H55" s="11" t="s">
        <v>25</v>
      </c>
      <c r="I55" s="11" t="s">
        <v>1</v>
      </c>
      <c r="J55" s="19" t="s">
        <v>24</v>
      </c>
      <c r="K55" s="19" t="s">
        <v>1</v>
      </c>
      <c r="L55" s="18" t="s">
        <v>148</v>
      </c>
    </row>
    <row r="56" spans="1:12" ht="15.75" thickBot="1" x14ac:dyDescent="0.3"/>
    <row r="57" spans="1:12" ht="15.75" thickBot="1" x14ac:dyDescent="0.3">
      <c r="A57" s="6" t="s">
        <v>7</v>
      </c>
      <c r="F57" s="16" t="s">
        <v>25</v>
      </c>
      <c r="G57" s="11" t="s">
        <v>0</v>
      </c>
      <c r="H57" s="11" t="s">
        <v>18</v>
      </c>
      <c r="I57" s="11" t="s">
        <v>2</v>
      </c>
      <c r="J57" s="11" t="s">
        <v>148</v>
      </c>
      <c r="K57" s="11" t="s">
        <v>2</v>
      </c>
      <c r="L57" s="18" t="s">
        <v>24</v>
      </c>
    </row>
    <row r="59" spans="1:12" x14ac:dyDescent="0.25">
      <c r="F59" s="2" t="s">
        <v>12</v>
      </c>
    </row>
    <row r="60" spans="1:12" x14ac:dyDescent="0.25">
      <c r="G60" s="7" t="s">
        <v>19</v>
      </c>
      <c r="H60" s="2" t="s">
        <v>14</v>
      </c>
    </row>
    <row r="61" spans="1:12" x14ac:dyDescent="0.25">
      <c r="G61" s="7" t="s">
        <v>20</v>
      </c>
      <c r="H61" s="2" t="s">
        <v>15</v>
      </c>
    </row>
    <row r="62" spans="1:12" x14ac:dyDescent="0.25">
      <c r="G62" s="7" t="s">
        <v>21</v>
      </c>
      <c r="H62" s="2" t="s">
        <v>16</v>
      </c>
    </row>
    <row r="63" spans="1:12" x14ac:dyDescent="0.25">
      <c r="E63" s="7" t="s">
        <v>49</v>
      </c>
      <c r="F63" s="20" t="s">
        <v>9</v>
      </c>
      <c r="G63" s="7" t="s">
        <v>150</v>
      </c>
      <c r="H63" s="2" t="s">
        <v>149</v>
      </c>
    </row>
    <row r="64" spans="1:12" x14ac:dyDescent="0.25">
      <c r="E64" s="7" t="s">
        <v>50</v>
      </c>
      <c r="F64" s="20" t="s">
        <v>9</v>
      </c>
      <c r="G64" s="7" t="s">
        <v>47</v>
      </c>
      <c r="H64" s="2" t="s">
        <v>17</v>
      </c>
    </row>
    <row r="66" spans="1:10" ht="20.25" thickBot="1" x14ac:dyDescent="0.35">
      <c r="A66" s="5" t="s">
        <v>46</v>
      </c>
      <c r="B66" s="5"/>
      <c r="C66" s="5"/>
    </row>
    <row r="67" spans="1:10" ht="16.5" thickTop="1" thickBot="1" x14ac:dyDescent="0.3"/>
    <row r="68" spans="1:10" ht="15.75" thickBot="1" x14ac:dyDescent="0.3">
      <c r="A68" s="6" t="s">
        <v>8</v>
      </c>
      <c r="F68" s="10" t="s">
        <v>26</v>
      </c>
      <c r="G68" s="11" t="s">
        <v>0</v>
      </c>
      <c r="H68" s="11" t="s">
        <v>148</v>
      </c>
      <c r="I68" s="11" t="s">
        <v>1</v>
      </c>
      <c r="J68" s="18" t="s">
        <v>24</v>
      </c>
    </row>
    <row r="70" spans="1:10" x14ac:dyDescent="0.25">
      <c r="F70" s="2" t="s">
        <v>13</v>
      </c>
    </row>
    <row r="71" spans="1:10" ht="15.75" thickBot="1" x14ac:dyDescent="0.3"/>
    <row r="72" spans="1:10" ht="15.75" thickBot="1" x14ac:dyDescent="0.3">
      <c r="A72" s="6" t="s">
        <v>5</v>
      </c>
      <c r="F72" s="16" t="s">
        <v>18</v>
      </c>
      <c r="G72" s="11" t="s">
        <v>0</v>
      </c>
      <c r="H72" s="11" t="s">
        <v>25</v>
      </c>
      <c r="I72" s="11" t="s">
        <v>1</v>
      </c>
      <c r="J72" s="18" t="s">
        <v>26</v>
      </c>
    </row>
    <row r="73" spans="1:10" ht="15.75" thickBot="1" x14ac:dyDescent="0.3"/>
    <row r="74" spans="1:10" ht="15.75" thickBot="1" x14ac:dyDescent="0.3">
      <c r="A74" s="6" t="s">
        <v>7</v>
      </c>
      <c r="F74" s="16" t="s">
        <v>25</v>
      </c>
      <c r="G74" s="11" t="s">
        <v>0</v>
      </c>
      <c r="H74" s="11" t="s">
        <v>18</v>
      </c>
      <c r="I74" s="11" t="s">
        <v>2</v>
      </c>
      <c r="J74" s="18" t="s">
        <v>26</v>
      </c>
    </row>
    <row r="76" spans="1:10" x14ac:dyDescent="0.25">
      <c r="F76" s="2" t="s">
        <v>12</v>
      </c>
    </row>
    <row r="77" spans="1:10" x14ac:dyDescent="0.25">
      <c r="G77" s="7" t="s">
        <v>19</v>
      </c>
      <c r="H77" s="2" t="s">
        <v>14</v>
      </c>
    </row>
    <row r="78" spans="1:10" x14ac:dyDescent="0.25">
      <c r="G78" s="7" t="s">
        <v>21</v>
      </c>
      <c r="H78" s="2" t="s">
        <v>16</v>
      </c>
    </row>
    <row r="79" spans="1:10" x14ac:dyDescent="0.25">
      <c r="E79" s="7" t="s">
        <v>51</v>
      </c>
      <c r="F79" s="20" t="s">
        <v>9</v>
      </c>
      <c r="G79" s="7" t="s">
        <v>48</v>
      </c>
      <c r="H79" s="2" t="s">
        <v>22</v>
      </c>
    </row>
    <row r="80" spans="1:10" x14ac:dyDescent="0.25">
      <c r="G80" s="7" t="s">
        <v>150</v>
      </c>
      <c r="H80" s="2" t="s">
        <v>149</v>
      </c>
    </row>
    <row r="81" spans="1:15" x14ac:dyDescent="0.25">
      <c r="G81" s="7" t="s">
        <v>47</v>
      </c>
      <c r="H81" s="2" t="s">
        <v>17</v>
      </c>
    </row>
    <row r="83" spans="1:15" ht="20.25" thickBot="1" x14ac:dyDescent="0.35">
      <c r="A83" s="5" t="s">
        <v>106</v>
      </c>
      <c r="B83" s="5"/>
      <c r="C83" s="5"/>
    </row>
    <row r="84" spans="1:15" ht="15.75" thickTop="1" x14ac:dyDescent="0.25"/>
    <row r="85" spans="1:15" x14ac:dyDescent="0.25">
      <c r="D85" s="6" t="s">
        <v>78</v>
      </c>
      <c r="J85" s="21"/>
      <c r="K85" s="22"/>
      <c r="L85" s="22"/>
      <c r="M85" s="22"/>
      <c r="N85" s="22"/>
      <c r="O85" s="22"/>
    </row>
    <row r="86" spans="1:15" x14ac:dyDescent="0.25">
      <c r="E86" s="23"/>
      <c r="F86" s="24" t="s">
        <v>18</v>
      </c>
      <c r="G86" s="25" t="s">
        <v>53</v>
      </c>
      <c r="H86" s="24" t="s">
        <v>25</v>
      </c>
      <c r="I86" s="23"/>
      <c r="J86" s="22"/>
      <c r="K86" s="26"/>
      <c r="L86" s="27"/>
      <c r="M86" s="14"/>
      <c r="N86" s="27"/>
      <c r="O86" s="26"/>
    </row>
    <row r="87" spans="1:15" x14ac:dyDescent="0.25">
      <c r="E87" s="28"/>
      <c r="F87" s="29"/>
      <c r="G87" s="25" t="s">
        <v>52</v>
      </c>
      <c r="H87" s="29"/>
      <c r="I87" s="28"/>
      <c r="J87" s="22"/>
      <c r="K87" s="30"/>
      <c r="L87" s="27"/>
      <c r="M87" s="14"/>
      <c r="N87" s="27"/>
      <c r="O87" s="30"/>
    </row>
    <row r="88" spans="1:15" ht="15.75" thickBot="1" x14ac:dyDescent="0.3">
      <c r="E88" s="28"/>
      <c r="F88" s="15"/>
      <c r="G88" s="25" t="s">
        <v>54</v>
      </c>
      <c r="H88" s="15"/>
      <c r="I88" s="28"/>
      <c r="J88" s="22"/>
      <c r="K88" s="30"/>
      <c r="L88" s="15"/>
      <c r="M88" s="14"/>
      <c r="N88" s="15"/>
      <c r="O88" s="30"/>
    </row>
    <row r="89" spans="1:15" ht="15.75" thickBot="1" x14ac:dyDescent="0.3">
      <c r="E89" s="28"/>
      <c r="F89" s="15"/>
      <c r="G89" s="31" t="s">
        <v>26</v>
      </c>
      <c r="H89" s="15"/>
      <c r="I89" s="28"/>
      <c r="J89" s="32"/>
      <c r="K89" s="30"/>
      <c r="L89" s="15"/>
      <c r="M89" s="14"/>
      <c r="N89" s="15"/>
      <c r="O89" s="30"/>
    </row>
    <row r="90" spans="1:15" ht="15.75" thickBot="1" x14ac:dyDescent="0.3">
      <c r="E90" s="28"/>
      <c r="F90" s="33" t="s">
        <v>151</v>
      </c>
      <c r="G90" s="34" t="s">
        <v>44</v>
      </c>
      <c r="H90" s="35" t="s">
        <v>79</v>
      </c>
      <c r="I90" s="28"/>
      <c r="J90" s="22"/>
      <c r="K90" s="30"/>
      <c r="L90" s="15"/>
      <c r="M90" s="15"/>
      <c r="N90" s="14"/>
      <c r="O90" s="30"/>
    </row>
    <row r="91" spans="1:15" x14ac:dyDescent="0.25">
      <c r="E91" s="28"/>
      <c r="F91" s="14" t="s">
        <v>55</v>
      </c>
      <c r="G91" s="15"/>
      <c r="H91" s="14" t="s">
        <v>55</v>
      </c>
      <c r="I91" s="28"/>
      <c r="J91" s="22"/>
      <c r="K91" s="30"/>
      <c r="L91" s="14"/>
      <c r="M91" s="15"/>
      <c r="N91" s="14"/>
      <c r="O91" s="30"/>
    </row>
    <row r="92" spans="1:15" x14ac:dyDescent="0.25">
      <c r="E92" s="24" t="s">
        <v>18</v>
      </c>
      <c r="F92" s="25" t="s">
        <v>53</v>
      </c>
      <c r="G92" s="24" t="s">
        <v>23</v>
      </c>
      <c r="H92" s="25" t="s">
        <v>53</v>
      </c>
      <c r="I92" s="24" t="s">
        <v>25</v>
      </c>
      <c r="J92" s="22"/>
      <c r="K92" s="27"/>
      <c r="L92" s="14"/>
      <c r="M92" s="27"/>
      <c r="N92" s="14"/>
      <c r="O92" s="27"/>
    </row>
    <row r="93" spans="1:15" x14ac:dyDescent="0.25">
      <c r="E93" s="29"/>
      <c r="F93" s="25" t="s">
        <v>52</v>
      </c>
      <c r="G93" s="29"/>
      <c r="H93" s="25" t="s">
        <v>52</v>
      </c>
      <c r="I93" s="29"/>
      <c r="J93" s="22"/>
      <c r="K93" s="27"/>
      <c r="L93" s="14"/>
      <c r="M93" s="27"/>
      <c r="N93" s="14"/>
      <c r="O93" s="27"/>
    </row>
    <row r="95" spans="1:15" ht="20.25" thickBot="1" x14ac:dyDescent="0.35">
      <c r="A95" s="5" t="s">
        <v>107</v>
      </c>
      <c r="B95" s="5"/>
      <c r="C95" s="5"/>
      <c r="D95" s="5"/>
      <c r="E95" s="5"/>
      <c r="F95" s="5"/>
      <c r="G95" s="5"/>
      <c r="H95" s="5"/>
      <c r="I95" s="5"/>
      <c r="J95" s="5"/>
    </row>
    <row r="96" spans="1:15" ht="16.5" thickTop="1" thickBot="1" x14ac:dyDescent="0.3"/>
    <row r="97" spans="6:11" ht="15.75" thickBot="1" x14ac:dyDescent="0.3">
      <c r="F97" s="16" t="s">
        <v>18</v>
      </c>
      <c r="G97" s="11" t="s">
        <v>0</v>
      </c>
      <c r="H97" s="12" t="s">
        <v>83</v>
      </c>
      <c r="I97" s="13"/>
    </row>
    <row r="98" spans="6:11" ht="15.75" thickBot="1" x14ac:dyDescent="0.3"/>
    <row r="99" spans="6:11" ht="15.75" thickBot="1" x14ac:dyDescent="0.3">
      <c r="F99" s="16" t="s">
        <v>80</v>
      </c>
      <c r="G99" s="11" t="s">
        <v>0</v>
      </c>
      <c r="H99" s="12" t="s">
        <v>84</v>
      </c>
      <c r="I99" s="13"/>
    </row>
    <row r="101" spans="6:11" x14ac:dyDescent="0.25">
      <c r="F101" s="2" t="s">
        <v>10</v>
      </c>
    </row>
    <row r="102" spans="6:11" ht="15.75" thickBot="1" x14ac:dyDescent="0.3"/>
    <row r="103" spans="6:11" ht="15.75" thickBot="1" x14ac:dyDescent="0.3">
      <c r="F103" s="16" t="s">
        <v>25</v>
      </c>
      <c r="G103" s="11" t="s">
        <v>0</v>
      </c>
      <c r="H103" s="11" t="s">
        <v>80</v>
      </c>
      <c r="I103" s="11" t="s">
        <v>2</v>
      </c>
      <c r="J103" s="12" t="s">
        <v>85</v>
      </c>
      <c r="K103" s="13"/>
    </row>
    <row r="104" spans="6:11" ht="15.75" thickBot="1" x14ac:dyDescent="0.3"/>
    <row r="105" spans="6:11" ht="15.75" thickBot="1" x14ac:dyDescent="0.3">
      <c r="F105" s="16" t="s">
        <v>80</v>
      </c>
      <c r="G105" s="11" t="s">
        <v>0</v>
      </c>
      <c r="H105" s="11" t="s">
        <v>25</v>
      </c>
      <c r="I105" s="11" t="s">
        <v>1</v>
      </c>
      <c r="J105" s="12" t="s">
        <v>85</v>
      </c>
      <c r="K105" s="13"/>
    </row>
    <row r="107" spans="6:11" x14ac:dyDescent="0.25">
      <c r="F107" s="2" t="s">
        <v>12</v>
      </c>
    </row>
    <row r="108" spans="6:11" x14ac:dyDescent="0.25">
      <c r="G108" s="7" t="s">
        <v>19</v>
      </c>
      <c r="H108" s="2" t="s">
        <v>14</v>
      </c>
    </row>
    <row r="109" spans="6:11" x14ac:dyDescent="0.25">
      <c r="G109" s="7"/>
    </row>
    <row r="110" spans="6:11" x14ac:dyDescent="0.25">
      <c r="G110" s="7" t="s">
        <v>41</v>
      </c>
      <c r="H110" s="2" t="s">
        <v>86</v>
      </c>
    </row>
    <row r="111" spans="6:11" x14ac:dyDescent="0.25">
      <c r="G111" s="7"/>
    </row>
    <row r="112" spans="6:11" x14ac:dyDescent="0.25">
      <c r="G112" s="7" t="s">
        <v>82</v>
      </c>
      <c r="H112" s="2" t="s">
        <v>87</v>
      </c>
    </row>
    <row r="113" spans="1:8" x14ac:dyDescent="0.25">
      <c r="G113" s="7"/>
    </row>
    <row r="114" spans="1:8" x14ac:dyDescent="0.25">
      <c r="G114" s="15" t="s">
        <v>21</v>
      </c>
      <c r="H114" s="2" t="s">
        <v>16</v>
      </c>
    </row>
    <row r="115" spans="1:8" x14ac:dyDescent="0.25">
      <c r="G115" s="7"/>
    </row>
    <row r="116" spans="1:8" x14ac:dyDescent="0.25">
      <c r="G116" s="7" t="s">
        <v>81</v>
      </c>
      <c r="H116" s="2" t="s">
        <v>88</v>
      </c>
    </row>
    <row r="117" spans="1:8" x14ac:dyDescent="0.25">
      <c r="G117" s="7"/>
    </row>
    <row r="118" spans="1:8" x14ac:dyDescent="0.25">
      <c r="A118" s="3" t="s">
        <v>145</v>
      </c>
    </row>
  </sheetData>
  <sheetProtection algorithmName="SHA-512" hashValue="nSmxsAZ3jNie6xUQWbmsJ1Q2M9xnlySc6nE5V9hFkPGXIj75WhIsfydiystHGuivtmVweAYILu99z5fZ4eCJJA==" saltValue="C1hflbh7LCQXhNhS4J2ZXw==" spinCount="100000" sheet="1" objects="1" scenarios="1"/>
  <mergeCells count="11">
    <mergeCell ref="E92:E93"/>
    <mergeCell ref="G92:G93"/>
    <mergeCell ref="I92:I93"/>
    <mergeCell ref="A3:O3"/>
    <mergeCell ref="H86:H87"/>
    <mergeCell ref="F86:F87"/>
    <mergeCell ref="H28:I28"/>
    <mergeCell ref="J105:K105"/>
    <mergeCell ref="J103:K103"/>
    <mergeCell ref="H99:I99"/>
    <mergeCell ref="H97:I97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48"/>
  <sheetViews>
    <sheetView workbookViewId="0"/>
  </sheetViews>
  <sheetFormatPr defaultRowHeight="15" x14ac:dyDescent="0.25"/>
  <cols>
    <col min="1" max="2" width="16.7109375" style="2" customWidth="1"/>
    <col min="3" max="6" width="14.7109375" style="2" customWidth="1"/>
    <col min="7" max="16384" width="9.140625" style="2"/>
  </cols>
  <sheetData>
    <row r="1" spans="1:6" ht="23.25" x14ac:dyDescent="0.35">
      <c r="A1" s="1" t="s">
        <v>143</v>
      </c>
    </row>
    <row r="2" spans="1:6" x14ac:dyDescent="0.25">
      <c r="A2" s="3" t="s">
        <v>144</v>
      </c>
    </row>
    <row r="4" spans="1:6" ht="20.25" thickBot="1" x14ac:dyDescent="0.35">
      <c r="A4" s="5" t="s">
        <v>4</v>
      </c>
      <c r="B4" s="5"/>
    </row>
    <row r="5" spans="1:6" ht="15.75" thickTop="1" x14ac:dyDescent="0.25">
      <c r="A5" s="36" t="s">
        <v>156</v>
      </c>
      <c r="B5" s="36"/>
      <c r="C5" s="36"/>
      <c r="D5" s="36"/>
      <c r="E5" s="36"/>
      <c r="F5" s="36"/>
    </row>
    <row r="6" spans="1:6" ht="15.75" thickBot="1" x14ac:dyDescent="0.3">
      <c r="D6" s="37" t="s">
        <v>152</v>
      </c>
      <c r="E6" s="37" t="s">
        <v>153</v>
      </c>
      <c r="F6" s="37" t="s">
        <v>154</v>
      </c>
    </row>
    <row r="7" spans="1:6" ht="15.75" thickTop="1" x14ac:dyDescent="0.25">
      <c r="A7" s="38" t="s">
        <v>89</v>
      </c>
      <c r="B7" s="39"/>
      <c r="C7" s="40" t="s">
        <v>38</v>
      </c>
      <c r="D7" s="41" t="s">
        <v>3</v>
      </c>
      <c r="E7" s="41" t="s">
        <v>3</v>
      </c>
      <c r="F7" s="41" t="s">
        <v>3</v>
      </c>
    </row>
    <row r="8" spans="1:6" x14ac:dyDescent="0.25">
      <c r="A8" s="42" t="s">
        <v>30</v>
      </c>
      <c r="B8" s="43"/>
      <c r="C8" s="44" t="s">
        <v>25</v>
      </c>
      <c r="D8" s="45">
        <v>47</v>
      </c>
      <c r="E8" s="45"/>
      <c r="F8" s="45"/>
    </row>
    <row r="9" spans="1:6" x14ac:dyDescent="0.25">
      <c r="A9" s="46" t="s">
        <v>31</v>
      </c>
      <c r="B9" s="47"/>
      <c r="C9" s="48" t="s">
        <v>34</v>
      </c>
      <c r="D9" s="45">
        <v>-2.7</v>
      </c>
      <c r="E9" s="45"/>
      <c r="F9" s="45"/>
    </row>
    <row r="10" spans="1:6" x14ac:dyDescent="0.25">
      <c r="A10" s="49" t="s">
        <v>27</v>
      </c>
      <c r="B10" s="50"/>
      <c r="C10" s="51" t="s">
        <v>23</v>
      </c>
      <c r="D10" s="52">
        <f t="shared" ref="D10:F10" si="0">D8+D9</f>
        <v>44.3</v>
      </c>
      <c r="E10" s="52">
        <f t="shared" si="0"/>
        <v>0</v>
      </c>
      <c r="F10" s="52">
        <f t="shared" si="0"/>
        <v>0</v>
      </c>
    </row>
    <row r="11" spans="1:6" x14ac:dyDescent="0.25">
      <c r="A11" s="46" t="s">
        <v>155</v>
      </c>
      <c r="B11" s="47"/>
      <c r="C11" s="48" t="s">
        <v>157</v>
      </c>
      <c r="D11" s="45">
        <v>1.3</v>
      </c>
      <c r="E11" s="45"/>
      <c r="F11" s="45"/>
    </row>
    <row r="12" spans="1:6" x14ac:dyDescent="0.25">
      <c r="A12" s="53" t="s">
        <v>37</v>
      </c>
      <c r="B12" s="54"/>
      <c r="C12" s="55" t="s">
        <v>97</v>
      </c>
      <c r="D12" s="56">
        <f t="shared" ref="D12:F12" si="1">D9+D11</f>
        <v>-1.4000000000000001</v>
      </c>
      <c r="E12" s="56">
        <f t="shared" si="1"/>
        <v>0</v>
      </c>
      <c r="F12" s="56">
        <f t="shared" si="1"/>
        <v>0</v>
      </c>
    </row>
    <row r="13" spans="1:6" ht="15.75" thickBot="1" x14ac:dyDescent="0.3">
      <c r="A13" s="57" t="s">
        <v>28</v>
      </c>
      <c r="B13" s="58"/>
      <c r="C13" s="59" t="s">
        <v>33</v>
      </c>
      <c r="D13" s="60">
        <f t="shared" ref="D13:F13" si="2">D10+D11</f>
        <v>45.599999999999994</v>
      </c>
      <c r="E13" s="60">
        <f t="shared" si="2"/>
        <v>0</v>
      </c>
      <c r="F13" s="60">
        <f t="shared" si="2"/>
        <v>0</v>
      </c>
    </row>
    <row r="14" spans="1:6" ht="15.75" thickBot="1" x14ac:dyDescent="0.3"/>
    <row r="15" spans="1:6" ht="15.75" thickTop="1" x14ac:dyDescent="0.25">
      <c r="A15" s="38" t="s">
        <v>89</v>
      </c>
      <c r="B15" s="39"/>
      <c r="C15" s="40" t="s">
        <v>39</v>
      </c>
      <c r="D15" s="41" t="s">
        <v>3</v>
      </c>
      <c r="E15" s="41" t="s">
        <v>3</v>
      </c>
      <c r="F15" s="41" t="s">
        <v>3</v>
      </c>
    </row>
    <row r="16" spans="1:6" x14ac:dyDescent="0.25">
      <c r="A16" s="42" t="s">
        <v>29</v>
      </c>
      <c r="B16" s="43"/>
      <c r="C16" s="44" t="s">
        <v>18</v>
      </c>
      <c r="D16" s="45">
        <v>234</v>
      </c>
      <c r="E16" s="45"/>
      <c r="F16" s="45"/>
    </row>
    <row r="17" spans="1:6" x14ac:dyDescent="0.25">
      <c r="A17" s="46" t="s">
        <v>155</v>
      </c>
      <c r="B17" s="47"/>
      <c r="C17" s="44" t="s">
        <v>158</v>
      </c>
      <c r="D17" s="45">
        <v>3</v>
      </c>
      <c r="E17" s="45"/>
      <c r="F17" s="45"/>
    </row>
    <row r="18" spans="1:6" x14ac:dyDescent="0.25">
      <c r="A18" s="49" t="s">
        <v>27</v>
      </c>
      <c r="B18" s="50"/>
      <c r="C18" s="51" t="s">
        <v>23</v>
      </c>
      <c r="D18" s="52">
        <f t="shared" ref="D18:F18" si="3">D16-D17</f>
        <v>231</v>
      </c>
      <c r="E18" s="52">
        <f t="shared" si="3"/>
        <v>0</v>
      </c>
      <c r="F18" s="52">
        <f t="shared" si="3"/>
        <v>0</v>
      </c>
    </row>
    <row r="19" spans="1:6" x14ac:dyDescent="0.25">
      <c r="A19" s="46" t="s">
        <v>31</v>
      </c>
      <c r="B19" s="47"/>
      <c r="C19" s="48" t="s">
        <v>35</v>
      </c>
      <c r="D19" s="45">
        <v>2</v>
      </c>
      <c r="E19" s="45"/>
      <c r="F19" s="45"/>
    </row>
    <row r="20" spans="1:6" x14ac:dyDescent="0.25">
      <c r="A20" s="53" t="s">
        <v>37</v>
      </c>
      <c r="B20" s="54"/>
      <c r="C20" s="55" t="s">
        <v>98</v>
      </c>
      <c r="D20" s="56">
        <f t="shared" ref="D20:F20" si="4">D17+D19</f>
        <v>5</v>
      </c>
      <c r="E20" s="56">
        <f t="shared" si="4"/>
        <v>0</v>
      </c>
      <c r="F20" s="56">
        <f t="shared" si="4"/>
        <v>0</v>
      </c>
    </row>
    <row r="21" spans="1:6" ht="15.75" thickBot="1" x14ac:dyDescent="0.3">
      <c r="A21" s="57" t="s">
        <v>32</v>
      </c>
      <c r="B21" s="58"/>
      <c r="C21" s="59" t="s">
        <v>36</v>
      </c>
      <c r="D21" s="60">
        <f t="shared" ref="D21:F21" si="5">D18-D19</f>
        <v>229</v>
      </c>
      <c r="E21" s="60">
        <f t="shared" si="5"/>
        <v>0</v>
      </c>
      <c r="F21" s="60">
        <f t="shared" si="5"/>
        <v>0</v>
      </c>
    </row>
    <row r="22" spans="1:6" ht="15.75" thickBot="1" x14ac:dyDescent="0.3"/>
    <row r="23" spans="1:6" ht="15.75" thickTop="1" x14ac:dyDescent="0.25">
      <c r="A23" s="38" t="s">
        <v>89</v>
      </c>
      <c r="B23" s="39"/>
      <c r="C23" s="40" t="s">
        <v>90</v>
      </c>
      <c r="D23" s="41" t="s">
        <v>3</v>
      </c>
      <c r="E23" s="41" t="s">
        <v>3</v>
      </c>
      <c r="F23" s="41" t="s">
        <v>3</v>
      </c>
    </row>
    <row r="24" spans="1:6" x14ac:dyDescent="0.25">
      <c r="A24" s="42" t="s">
        <v>91</v>
      </c>
      <c r="B24" s="43"/>
      <c r="C24" s="44" t="s">
        <v>80</v>
      </c>
      <c r="D24" s="45"/>
      <c r="E24" s="45"/>
      <c r="F24" s="45"/>
    </row>
    <row r="25" spans="1:6" x14ac:dyDescent="0.25">
      <c r="A25" s="61" t="s">
        <v>92</v>
      </c>
      <c r="B25" s="62"/>
      <c r="C25" s="48" t="s">
        <v>99</v>
      </c>
      <c r="D25" s="63"/>
      <c r="E25" s="63"/>
      <c r="F25" s="63"/>
    </row>
    <row r="26" spans="1:6" ht="15.75" thickBot="1" x14ac:dyDescent="0.3">
      <c r="A26" s="57" t="s">
        <v>28</v>
      </c>
      <c r="B26" s="58"/>
      <c r="C26" s="59" t="s">
        <v>33</v>
      </c>
      <c r="D26" s="60">
        <f>D24+D25</f>
        <v>0</v>
      </c>
      <c r="E26" s="60">
        <f t="shared" ref="E26:F26" si="6">E24+E25</f>
        <v>0</v>
      </c>
      <c r="F26" s="60">
        <f t="shared" si="6"/>
        <v>0</v>
      </c>
    </row>
    <row r="27" spans="1:6" ht="15.75" thickBot="1" x14ac:dyDescent="0.3"/>
    <row r="28" spans="1:6" ht="15.75" thickTop="1" x14ac:dyDescent="0.25">
      <c r="A28" s="38" t="s">
        <v>89</v>
      </c>
      <c r="B28" s="39"/>
      <c r="C28" s="40" t="s">
        <v>94</v>
      </c>
      <c r="D28" s="41" t="s">
        <v>3</v>
      </c>
      <c r="E28" s="41" t="s">
        <v>3</v>
      </c>
      <c r="F28" s="41" t="s">
        <v>3</v>
      </c>
    </row>
    <row r="29" spans="1:6" x14ac:dyDescent="0.25">
      <c r="A29" s="42" t="s">
        <v>29</v>
      </c>
      <c r="B29" s="43"/>
      <c r="C29" s="44" t="s">
        <v>18</v>
      </c>
      <c r="D29" s="45"/>
      <c r="E29" s="45"/>
      <c r="F29" s="45"/>
    </row>
    <row r="30" spans="1:6" x14ac:dyDescent="0.25">
      <c r="A30" s="61" t="s">
        <v>92</v>
      </c>
      <c r="B30" s="62"/>
      <c r="C30" s="48" t="s">
        <v>100</v>
      </c>
      <c r="D30" s="63"/>
      <c r="E30" s="63"/>
      <c r="F30" s="63"/>
    </row>
    <row r="31" spans="1:6" ht="15.75" thickBot="1" x14ac:dyDescent="0.3">
      <c r="A31" s="57" t="s">
        <v>93</v>
      </c>
      <c r="B31" s="58"/>
      <c r="C31" s="59" t="s">
        <v>96</v>
      </c>
      <c r="D31" s="60">
        <f>D29-D30</f>
        <v>0</v>
      </c>
      <c r="E31" s="60">
        <f t="shared" ref="E31:F31" si="7">E29-E30</f>
        <v>0</v>
      </c>
      <c r="F31" s="60">
        <f t="shared" si="7"/>
        <v>0</v>
      </c>
    </row>
    <row r="32" spans="1:6" ht="15.75" thickBot="1" x14ac:dyDescent="0.3"/>
    <row r="33" spans="1:6" ht="15.75" thickTop="1" x14ac:dyDescent="0.25">
      <c r="A33" s="38" t="s">
        <v>89</v>
      </c>
      <c r="B33" s="39"/>
      <c r="C33" s="64" t="s">
        <v>101</v>
      </c>
      <c r="D33" s="41" t="s">
        <v>3</v>
      </c>
      <c r="E33" s="41" t="s">
        <v>3</v>
      </c>
      <c r="F33" s="41" t="s">
        <v>3</v>
      </c>
    </row>
    <row r="34" spans="1:6" x14ac:dyDescent="0.25">
      <c r="A34" s="42" t="s">
        <v>91</v>
      </c>
      <c r="B34" s="43"/>
      <c r="C34" s="44" t="s">
        <v>80</v>
      </c>
      <c r="D34" s="45"/>
      <c r="E34" s="45"/>
      <c r="F34" s="45"/>
    </row>
    <row r="35" spans="1:6" x14ac:dyDescent="0.25">
      <c r="A35" s="65" t="s">
        <v>155</v>
      </c>
      <c r="B35" s="66"/>
      <c r="C35" s="44" t="s">
        <v>148</v>
      </c>
      <c r="D35" s="45"/>
      <c r="E35" s="45"/>
      <c r="F35" s="45"/>
    </row>
    <row r="36" spans="1:6" x14ac:dyDescent="0.25">
      <c r="A36" s="65" t="s">
        <v>31</v>
      </c>
      <c r="B36" s="66"/>
      <c r="C36" s="44" t="s">
        <v>24</v>
      </c>
      <c r="D36" s="45"/>
      <c r="E36" s="45"/>
      <c r="F36" s="45"/>
    </row>
    <row r="37" spans="1:6" x14ac:dyDescent="0.25">
      <c r="A37" s="53" t="s">
        <v>37</v>
      </c>
      <c r="B37" s="54"/>
      <c r="C37" s="67" t="s">
        <v>26</v>
      </c>
      <c r="D37" s="52">
        <f>D35+D36</f>
        <v>0</v>
      </c>
      <c r="E37" s="52">
        <f t="shared" ref="E37:F37" si="8">E35+E36</f>
        <v>0</v>
      </c>
      <c r="F37" s="52">
        <f t="shared" si="8"/>
        <v>0</v>
      </c>
    </row>
    <row r="38" spans="1:6" x14ac:dyDescent="0.25">
      <c r="A38" s="61" t="s">
        <v>92</v>
      </c>
      <c r="B38" s="62"/>
      <c r="C38" s="48" t="s">
        <v>95</v>
      </c>
      <c r="D38" s="63"/>
      <c r="E38" s="63"/>
      <c r="F38" s="63"/>
    </row>
    <row r="39" spans="1:6" ht="15.75" thickBot="1" x14ac:dyDescent="0.3">
      <c r="A39" s="57" t="s">
        <v>32</v>
      </c>
      <c r="B39" s="58"/>
      <c r="C39" s="59" t="s">
        <v>25</v>
      </c>
      <c r="D39" s="60">
        <f>D34-(D37-D38)</f>
        <v>0</v>
      </c>
      <c r="E39" s="60">
        <f t="shared" ref="E39:F39" si="9">E34-(E37-E38)</f>
        <v>0</v>
      </c>
      <c r="F39" s="60">
        <f t="shared" si="9"/>
        <v>0</v>
      </c>
    </row>
    <row r="40" spans="1:6" ht="15.75" thickBot="1" x14ac:dyDescent="0.3"/>
    <row r="41" spans="1:6" ht="15.75" thickTop="1" x14ac:dyDescent="0.25">
      <c r="A41" s="38" t="s">
        <v>89</v>
      </c>
      <c r="B41" s="39"/>
      <c r="C41" s="64" t="s">
        <v>102</v>
      </c>
      <c r="D41" s="41" t="s">
        <v>3</v>
      </c>
      <c r="E41" s="41" t="s">
        <v>3</v>
      </c>
      <c r="F41" s="41" t="s">
        <v>3</v>
      </c>
    </row>
    <row r="42" spans="1:6" x14ac:dyDescent="0.25">
      <c r="A42" s="42" t="s">
        <v>30</v>
      </c>
      <c r="B42" s="43"/>
      <c r="C42" s="44" t="s">
        <v>25</v>
      </c>
      <c r="D42" s="45"/>
      <c r="E42" s="45"/>
      <c r="F42" s="45"/>
    </row>
    <row r="43" spans="1:6" x14ac:dyDescent="0.25">
      <c r="A43" s="65" t="s">
        <v>155</v>
      </c>
      <c r="B43" s="66"/>
      <c r="C43" s="44" t="s">
        <v>148</v>
      </c>
      <c r="D43" s="45"/>
      <c r="E43" s="45"/>
      <c r="F43" s="45"/>
    </row>
    <row r="44" spans="1:6" x14ac:dyDescent="0.25">
      <c r="A44" s="65" t="s">
        <v>31</v>
      </c>
      <c r="B44" s="66"/>
      <c r="C44" s="44" t="s">
        <v>24</v>
      </c>
      <c r="D44" s="45"/>
      <c r="E44" s="45"/>
      <c r="F44" s="45"/>
    </row>
    <row r="45" spans="1:6" x14ac:dyDescent="0.25">
      <c r="A45" s="53" t="s">
        <v>37</v>
      </c>
      <c r="B45" s="54"/>
      <c r="C45" s="67" t="s">
        <v>26</v>
      </c>
      <c r="D45" s="52">
        <f>D43+D44</f>
        <v>0</v>
      </c>
      <c r="E45" s="52">
        <f t="shared" ref="E45" si="10">E43+E44</f>
        <v>0</v>
      </c>
      <c r="F45" s="52">
        <f t="shared" ref="F45" si="11">F43+F44</f>
        <v>0</v>
      </c>
    </row>
    <row r="46" spans="1:6" x14ac:dyDescent="0.25">
      <c r="A46" s="61" t="s">
        <v>92</v>
      </c>
      <c r="B46" s="62"/>
      <c r="C46" s="48" t="s">
        <v>95</v>
      </c>
      <c r="D46" s="63"/>
      <c r="E46" s="63"/>
      <c r="F46" s="63"/>
    </row>
    <row r="47" spans="1:6" ht="15.75" thickBot="1" x14ac:dyDescent="0.3">
      <c r="A47" s="57" t="s">
        <v>93</v>
      </c>
      <c r="B47" s="58"/>
      <c r="C47" s="59" t="s">
        <v>103</v>
      </c>
      <c r="D47" s="60">
        <f>D42+(D45-D46)</f>
        <v>0</v>
      </c>
      <c r="E47" s="60">
        <f t="shared" ref="E47:F47" si="12">E42+(E45-E46)</f>
        <v>0</v>
      </c>
      <c r="F47" s="60">
        <f t="shared" si="12"/>
        <v>0</v>
      </c>
    </row>
    <row r="48" spans="1:6" x14ac:dyDescent="0.25">
      <c r="A48" s="3" t="s">
        <v>145</v>
      </c>
    </row>
  </sheetData>
  <sheetProtection algorithmName="SHA-512" hashValue="+zAQ6eKZIQvJI0AQ7gtLPrCxr/4nl8i9k9fJVTWB1JP8Wg0ac9ILjNPQ+qZCAqdfzEW3cBNoCB4DPgZLoZ9j9Q==" saltValue="u0Y5K3fP6sr2REJMqlCq3A==" spinCount="100000" sheet="1" objects="1" scenarios="1"/>
  <protectedRanges>
    <protectedRange sqref="D8:F9 D11:F11 D16:F17 D19:F19 D24:F25 D29:F30 D34:F36 D38:F38 D42:F44 D46:F46" name="Zonă1"/>
  </protectedRanges>
  <mergeCells count="37">
    <mergeCell ref="A5:F5"/>
    <mergeCell ref="A45:B45"/>
    <mergeCell ref="A46:B46"/>
    <mergeCell ref="A47:B47"/>
    <mergeCell ref="A44:B44"/>
    <mergeCell ref="A37:B37"/>
    <mergeCell ref="A36:B36"/>
    <mergeCell ref="A35:B35"/>
    <mergeCell ref="A41:B41"/>
    <mergeCell ref="A42:B42"/>
    <mergeCell ref="A43:B43"/>
    <mergeCell ref="A38:B38"/>
    <mergeCell ref="A39:B39"/>
    <mergeCell ref="A30:B30"/>
    <mergeCell ref="A31:B31"/>
    <mergeCell ref="A33:B33"/>
    <mergeCell ref="A34:B34"/>
    <mergeCell ref="A25:B25"/>
    <mergeCell ref="A26:B26"/>
    <mergeCell ref="A28:B28"/>
    <mergeCell ref="A29:B29"/>
    <mergeCell ref="A23:B23"/>
    <mergeCell ref="A24:B24"/>
    <mergeCell ref="A19:B19"/>
    <mergeCell ref="A20:B20"/>
    <mergeCell ref="A21:B21"/>
    <mergeCell ref="A13:B13"/>
    <mergeCell ref="A18:B18"/>
    <mergeCell ref="A10:B10"/>
    <mergeCell ref="A15:B15"/>
    <mergeCell ref="A16:B16"/>
    <mergeCell ref="A17:B17"/>
    <mergeCell ref="A7:B7"/>
    <mergeCell ref="A8:B8"/>
    <mergeCell ref="A9:B9"/>
    <mergeCell ref="A11:B11"/>
    <mergeCell ref="A12:B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Compass Deviation</vt:lpstr>
      <vt:lpstr>Introduction</vt:lpstr>
      <vt:lpstr>Conversion of 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2016-08-27T15:09:04Z</cp:lastPrinted>
  <dcterms:created xsi:type="dcterms:W3CDTF">2015-06-06T14:34:07Z</dcterms:created>
  <dcterms:modified xsi:type="dcterms:W3CDTF">2016-08-27T15:50:42Z</dcterms:modified>
</cp:coreProperties>
</file>