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 GAFF WEBSITE\Flag Gaff _ Maritime Navigation using Excel _ v1.0\"/>
    </mc:Choice>
  </mc:AlternateContent>
  <workbookProtection workbookAlgorithmName="SHA-512" workbookHashValue="B6hpBA8NLevijTOGOe8ctOTByPpwtEfSFE2a1D5LQ3OrdIMJL+k9mFwp7Mpr0BgAYLqpLenIMgIWbMddtnvNqw==" workbookSaltValue="w96j2b0l+B6WBjbqPmsR0w==" workbookSpinCount="100000" lockStructure="1"/>
  <bookViews>
    <workbookView xWindow="0" yWindow="0" windowWidth="20490" windowHeight="7905"/>
  </bookViews>
  <sheets>
    <sheet name="Introduction" sheetId="1" r:id="rId1"/>
    <sheet name="Semi-circular System" sheetId="2" r:id="rId2"/>
    <sheet name="Circular System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E26" i="3"/>
  <c r="D26" i="3"/>
  <c r="F20" i="3"/>
  <c r="E20" i="3"/>
  <c r="D20" i="3"/>
  <c r="F12" i="3"/>
  <c r="F14" i="3" s="1"/>
  <c r="E12" i="3"/>
  <c r="E14" i="3" s="1"/>
  <c r="D12" i="3"/>
  <c r="D14" i="3" s="1"/>
  <c r="G46" i="2"/>
  <c r="F46" i="2"/>
  <c r="E46" i="2"/>
  <c r="G40" i="2"/>
  <c r="F40" i="2"/>
  <c r="E40" i="2"/>
  <c r="G34" i="2"/>
  <c r="F34" i="2"/>
  <c r="E34" i="2"/>
  <c r="G28" i="2"/>
  <c r="F28" i="2"/>
  <c r="E28" i="2"/>
  <c r="G20" i="2"/>
  <c r="G22" i="2" s="1"/>
  <c r="F20" i="2"/>
  <c r="F22" i="2" s="1"/>
  <c r="E20" i="2"/>
  <c r="E22" i="2" s="1"/>
  <c r="G12" i="2"/>
  <c r="G14" i="2" s="1"/>
  <c r="F12" i="2"/>
  <c r="F14" i="2" s="1"/>
  <c r="E12" i="2"/>
  <c r="E14" i="2" s="1"/>
</calcChain>
</file>

<file path=xl/comments1.xml><?xml version="1.0" encoding="utf-8"?>
<comments xmlns="http://schemas.openxmlformats.org/spreadsheetml/2006/main">
  <authors>
    <author>Sorin Stamate</author>
  </authors>
  <commentList>
    <comment ref="E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G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2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2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G2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3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3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G3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3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3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46.</t>
        </r>
      </text>
    </comment>
    <comment ref="G3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4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4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G4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E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46.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46.</t>
        </r>
      </text>
    </comment>
    <comment ref="E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46.</t>
        </r>
      </text>
    </comment>
    <comment ref="E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  <comment ref="F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46.</t>
        </r>
      </text>
    </comment>
  </commentList>
</comments>
</file>

<file path=xl/sharedStrings.xml><?xml version="1.0" encoding="utf-8"?>
<sst xmlns="http://schemas.openxmlformats.org/spreadsheetml/2006/main" count="307" uniqueCount="90">
  <si>
    <t>=</t>
  </si>
  <si>
    <t>+</t>
  </si>
  <si>
    <t>-</t>
  </si>
  <si>
    <r>
      <t>0</t>
    </r>
    <r>
      <rPr>
        <sz val="11"/>
        <color theme="1"/>
        <rFont val="Calibri"/>
        <family val="2"/>
        <charset val="238"/>
      </rPr>
      <t>° - 360°</t>
    </r>
  </si>
  <si>
    <r>
      <t>0</t>
    </r>
    <r>
      <rPr>
        <sz val="11"/>
        <color theme="1"/>
        <rFont val="Calibri"/>
        <family val="2"/>
        <charset val="238"/>
      </rPr>
      <t>° - 180°</t>
    </r>
  </si>
  <si>
    <t>True Course</t>
  </si>
  <si>
    <t>True Bearing</t>
  </si>
  <si>
    <t>True Reverse Bearing</t>
  </si>
  <si>
    <t>Relative Bearing</t>
  </si>
  <si>
    <t>Green Relative Bearing</t>
  </si>
  <si>
    <t>Red Relative Bearing</t>
  </si>
  <si>
    <t>Starboard</t>
  </si>
  <si>
    <t>Port</t>
  </si>
  <si>
    <t>in Circular System</t>
  </si>
  <si>
    <t>in Semi-circular System</t>
  </si>
  <si>
    <t>(TC)</t>
  </si>
  <si>
    <t>(TB)</t>
  </si>
  <si>
    <t>(TRB)</t>
  </si>
  <si>
    <t>(RB)</t>
  </si>
  <si>
    <t>(GRB)</t>
  </si>
  <si>
    <t>(RRB)</t>
  </si>
  <si>
    <t>1. Relationships between True Course, True Bearing and Relative Bearing, when Relative Bearing is counted in Semi-circular System:</t>
  </si>
  <si>
    <t>TB</t>
  </si>
  <si>
    <t>TC</t>
  </si>
  <si>
    <t>GRB</t>
  </si>
  <si>
    <t>RRB</t>
  </si>
  <si>
    <r>
      <t>If is obtained (TB) &gt; 360</t>
    </r>
    <r>
      <rPr>
        <sz val="11"/>
        <color theme="1"/>
        <rFont val="Calibri"/>
        <family val="2"/>
        <charset val="238"/>
      </rPr>
      <t>°, then 360°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</rPr>
      <t>is subtracted from the result</t>
    </r>
  </si>
  <si>
    <r>
      <t>If is obtained (TC) &gt; 360</t>
    </r>
    <r>
      <rPr>
        <sz val="11"/>
        <color theme="1"/>
        <rFont val="Calibri"/>
        <family val="2"/>
        <charset val="238"/>
      </rPr>
      <t>°, then 360°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</rPr>
      <t>is subtracted from the result</t>
    </r>
  </si>
  <si>
    <t>2. Relationships between True Course, True Bearing and Relative Bearing, when Relative Bearing is counted in Circular System:</t>
  </si>
  <si>
    <t>RB</t>
  </si>
  <si>
    <t>where:</t>
  </si>
  <si>
    <t>TRUE COURSE, TRUE BEARING AND RELATIVE BEARING</t>
  </si>
  <si>
    <t>If (RB) &gt; (TB), then add 360° to TB and after perform subtraction</t>
  </si>
  <si>
    <t>If (TC) &gt; (TB), then add 360° to TB and after perform subtraction</t>
  </si>
  <si>
    <t>Formula</t>
  </si>
  <si>
    <t>Symbols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</si>
  <si>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</si>
  <si>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TRUE BEARING</t>
  </si>
  <si>
    <t>Side</t>
  </si>
  <si>
    <t>TB = TC + GRB</t>
  </si>
  <si>
    <t>TB = TC - RRB</t>
  </si>
  <si>
    <t>1. Relationships between TC, TB and RB, when RB is counted in Semi-circular System:</t>
  </si>
  <si>
    <t>TRUE COURSE</t>
  </si>
  <si>
    <t>TC = TB - GRB</t>
  </si>
  <si>
    <t>TC = TB + RRB</t>
  </si>
  <si>
    <t>GRB = TB - TC</t>
  </si>
  <si>
    <t>RRB = TC - TB</t>
  </si>
  <si>
    <t>1. Relationships between TC, TB and RB, when RB is counted in Circular System:</t>
  </si>
  <si>
    <t>TB = TC + RB</t>
  </si>
  <si>
    <t>TC = TB - RB</t>
  </si>
  <si>
    <t>RELATIVE BEARING</t>
  </si>
  <si>
    <t>RB = TB - TC</t>
  </si>
  <si>
    <t>GREEN RELATIVE BEARING</t>
  </si>
  <si>
    <t>RED RELATIVE BEARING</t>
  </si>
  <si>
    <t>Reverse Bearing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</si>
  <si>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</si>
  <si>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sz val="11"/>
        <color theme="1"/>
        <rFont val="Calibri"/>
        <family val="2"/>
        <charset val="238"/>
      </rPr>
      <t>°</t>
    </r>
  </si>
  <si>
    <t>REVERSE BEARING</t>
  </si>
  <si>
    <t>If (RRB) &gt; (TC), then add 360° to TC and after perform subtraction</t>
  </si>
  <si>
    <t>If (GRB) &gt; (TB), then add 360° to TB and after perform subtraction</t>
  </si>
  <si>
    <t>If (TB) &gt; (TC), then add 360° to TC and after perform subtraction</t>
  </si>
  <si>
    <t>Introduction:</t>
  </si>
  <si>
    <t>2 (Two) principal directions:</t>
  </si>
  <si>
    <t>the direction of travel of the vessel</t>
  </si>
  <si>
    <t>direction to an object</t>
  </si>
  <si>
    <t>True Course:</t>
  </si>
  <si>
    <t>the dihedral angle formed between the True Meridian Plane and the Longitudinal Centre Plane of the vessel</t>
  </si>
  <si>
    <t>direction to object</t>
  </si>
  <si>
    <t>True Bearing:</t>
  </si>
  <si>
    <t>Reverse True Bearing:</t>
  </si>
  <si>
    <t>(RTB)</t>
  </si>
  <si>
    <t>the dihedral angle formed between the True Meridian Plane and extending to the aft of the direction object - ship</t>
  </si>
  <si>
    <r>
      <t>the difference between (TB) and (RTB) is 180</t>
    </r>
    <r>
      <rPr>
        <sz val="11"/>
        <color theme="1"/>
        <rFont val="Calibri"/>
        <family val="2"/>
        <charset val="238"/>
      </rPr>
      <t>°</t>
    </r>
  </si>
  <si>
    <t>Relative Bearing:</t>
  </si>
  <si>
    <t>the dihedral angle formed between the True Meridian Plane and the Vertical Plane passing through an object</t>
  </si>
  <si>
    <t>the dihedral angle formed between the Longitudinal Centre Plane of the vessel and the Vertical Plane passing through an object</t>
  </si>
  <si>
    <t>Name of (RB):</t>
  </si>
  <si>
    <t>Green Relative Bearing:</t>
  </si>
  <si>
    <t>Red Relative Bearing:</t>
  </si>
  <si>
    <t>Circular System:</t>
  </si>
  <si>
    <t>Semi-circular System:</t>
  </si>
  <si>
    <t>for</t>
  </si>
  <si>
    <t>Count systems for: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</si>
  <si>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</si>
  <si>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</si>
  <si>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</si>
  <si>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</si>
  <si>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Example 1</t>
  </si>
  <si>
    <t>Example 2</t>
  </si>
  <si>
    <t>Example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</si>
</sst>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C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10" fillId="0" borderId="0" xfId="1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5" fillId="0" borderId="12" xfId="2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2" applyBorder="1" applyProtection="1"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4" fillId="6" borderId="2" xfId="0" applyFont="1" applyFill="1" applyBorder="1" applyAlignment="1" applyProtection="1">
      <alignment horizontal="center"/>
      <protection hidden="1"/>
    </xf>
    <xf numFmtId="0" fontId="4" fillId="6" borderId="3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0" fontId="4" fillId="6" borderId="6" xfId="0" applyFont="1" applyFill="1" applyBorder="1" applyAlignment="1" applyProtection="1">
      <alignment horizontal="center"/>
      <protection hidden="1"/>
    </xf>
    <xf numFmtId="0" fontId="4" fillId="6" borderId="7" xfId="0" applyFont="1" applyFill="1" applyBorder="1" applyAlignment="1" applyProtection="1">
      <alignment horizontal="center"/>
      <protection hidden="1"/>
    </xf>
    <xf numFmtId="0" fontId="4" fillId="6" borderId="8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6" borderId="9" xfId="0" applyFont="1" applyFill="1" applyBorder="1" applyAlignment="1" applyProtection="1">
      <alignment horizontal="center"/>
      <protection hidden="1"/>
    </xf>
    <xf numFmtId="0" fontId="4" fillId="6" borderId="10" xfId="0" applyFont="1" applyFill="1" applyBorder="1" applyAlignment="1" applyProtection="1">
      <alignment horizontal="center"/>
      <protection hidden="1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0" xfId="3" applyAlignment="1" applyProtection="1">
      <alignment horizontal="center"/>
      <protection hidden="1"/>
    </xf>
    <xf numFmtId="0" fontId="8" fillId="0" borderId="0" xfId="3" applyFont="1" applyAlignme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6" borderId="22" xfId="0" applyFont="1" applyFill="1" applyBorder="1" applyAlignment="1" applyProtection="1">
      <alignment horizontal="center"/>
      <protection hidden="1"/>
    </xf>
    <xf numFmtId="0" fontId="4" fillId="6" borderId="40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26" xfId="0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41" xfId="0" applyFont="1" applyFill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38" xfId="0" applyBorder="1" applyAlignment="1" applyProtection="1">
      <alignment horizontal="left"/>
      <protection hidden="1"/>
    </xf>
    <xf numFmtId="0" fontId="0" fillId="0" borderId="19" xfId="0" applyBorder="1" applyProtection="1"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164" fontId="0" fillId="2" borderId="42" xfId="0" applyNumberFormat="1" applyFill="1" applyBorder="1" applyProtection="1"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4" fillId="0" borderId="20" xfId="0" applyFont="1" applyBorder="1" applyProtection="1"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164" fontId="0" fillId="2" borderId="43" xfId="0" applyNumberFormat="1" applyFill="1" applyBorder="1" applyProtection="1">
      <protection hidden="1"/>
    </xf>
    <xf numFmtId="0" fontId="4" fillId="5" borderId="32" xfId="0" applyFont="1" applyFill="1" applyBorder="1" applyAlignment="1" applyProtection="1">
      <alignment horizontal="left"/>
      <protection hidden="1"/>
    </xf>
    <xf numFmtId="0" fontId="4" fillId="5" borderId="36" xfId="0" applyFont="1" applyFill="1" applyBorder="1" applyAlignment="1" applyProtection="1">
      <alignment horizontal="left"/>
      <protection hidden="1"/>
    </xf>
    <xf numFmtId="0" fontId="0" fillId="5" borderId="33" xfId="0" applyFill="1" applyBorder="1" applyProtection="1">
      <protection hidden="1"/>
    </xf>
    <xf numFmtId="0" fontId="4" fillId="5" borderId="34" xfId="0" applyFont="1" applyFill="1" applyBorder="1" applyAlignment="1" applyProtection="1">
      <alignment horizontal="center"/>
      <protection hidden="1"/>
    </xf>
    <xf numFmtId="164" fontId="4" fillId="5" borderId="44" xfId="0" applyNumberFormat="1" applyFont="1" applyFill="1" applyBorder="1" applyProtection="1">
      <protection hidden="1"/>
    </xf>
    <xf numFmtId="0" fontId="0" fillId="0" borderId="13" xfId="0" applyFont="1" applyBorder="1" applyAlignment="1" applyProtection="1">
      <alignment horizontal="left"/>
      <protection hidden="1"/>
    </xf>
    <xf numFmtId="0" fontId="0" fillId="0" borderId="14" xfId="0" applyFont="1" applyBorder="1" applyAlignment="1" applyProtection="1">
      <alignment horizontal="left"/>
      <protection hidden="1"/>
    </xf>
    <xf numFmtId="0" fontId="0" fillId="0" borderId="20" xfId="0" applyBorder="1" applyProtection="1">
      <protection hidden="1"/>
    </xf>
    <xf numFmtId="164" fontId="0" fillId="0" borderId="43" xfId="0" applyNumberFormat="1" applyFont="1" applyFill="1" applyBorder="1" applyProtection="1">
      <protection hidden="1"/>
    </xf>
    <xf numFmtId="0" fontId="4" fillId="4" borderId="15" xfId="0" applyFont="1" applyFill="1" applyBorder="1" applyAlignment="1" applyProtection="1">
      <alignment horizontal="left"/>
      <protection hidden="1"/>
    </xf>
    <xf numFmtId="0" fontId="4" fillId="4" borderId="37" xfId="0" applyFont="1" applyFill="1" applyBorder="1" applyAlignment="1" applyProtection="1">
      <alignment horizontal="left"/>
      <protection hidden="1"/>
    </xf>
    <xf numFmtId="0" fontId="0" fillId="4" borderId="21" xfId="0" applyFill="1" applyBorder="1" applyProtection="1">
      <protection hidden="1"/>
    </xf>
    <xf numFmtId="0" fontId="4" fillId="4" borderId="24" xfId="0" applyFont="1" applyFill="1" applyBorder="1" applyAlignment="1" applyProtection="1">
      <alignment horizontal="center"/>
      <protection hidden="1"/>
    </xf>
    <xf numFmtId="164" fontId="4" fillId="4" borderId="45" xfId="0" applyNumberFormat="1" applyFont="1" applyFill="1" applyBorder="1" applyProtection="1"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left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/>
      <protection hidden="1"/>
    </xf>
    <xf numFmtId="0" fontId="4" fillId="5" borderId="16" xfId="0" applyFont="1" applyFill="1" applyBorder="1" applyAlignment="1" applyProtection="1">
      <alignment horizontal="left"/>
      <protection hidden="1"/>
    </xf>
    <xf numFmtId="0" fontId="0" fillId="5" borderId="20" xfId="0" applyFill="1" applyBorder="1" applyAlignment="1" applyProtection="1">
      <alignment horizontal="center"/>
      <protection hidden="1"/>
    </xf>
    <xf numFmtId="0" fontId="4" fillId="5" borderId="23" xfId="0" applyFont="1" applyFill="1" applyBorder="1" applyAlignment="1" applyProtection="1">
      <alignment horizontal="center"/>
      <protection hidden="1"/>
    </xf>
    <xf numFmtId="164" fontId="4" fillId="5" borderId="43" xfId="0" applyNumberFormat="1" applyFont="1" applyFill="1" applyBorder="1" applyProtection="1">
      <protection hidden="1"/>
    </xf>
    <xf numFmtId="0" fontId="0" fillId="0" borderId="27" xfId="0" applyFont="1" applyBorder="1" applyAlignment="1" applyProtection="1">
      <alignment horizontal="left"/>
      <protection hidden="1"/>
    </xf>
    <xf numFmtId="0" fontId="0" fillId="0" borderId="38" xfId="0" applyFont="1" applyBorder="1" applyAlignment="1" applyProtection="1">
      <alignment horizontal="left"/>
      <protection hidden="1"/>
    </xf>
    <xf numFmtId="164" fontId="0" fillId="0" borderId="42" xfId="0" applyNumberFormat="1" applyFont="1" applyFill="1" applyBorder="1" applyProtection="1">
      <protection hidden="1"/>
    </xf>
    <xf numFmtId="0" fontId="4" fillId="5" borderId="23" xfId="0" applyFont="1" applyFill="1" applyBorder="1" applyAlignment="1" applyProtection="1">
      <alignment horizontal="left"/>
      <protection hidden="1"/>
    </xf>
    <xf numFmtId="0" fontId="4" fillId="5" borderId="25" xfId="0" applyFont="1" applyFill="1" applyBorder="1" applyAlignment="1" applyProtection="1">
      <alignment horizontal="left"/>
      <protection hidden="1"/>
    </xf>
    <xf numFmtId="0" fontId="0" fillId="5" borderId="20" xfId="0" applyFill="1" applyBorder="1" applyProtection="1">
      <protection hidden="1"/>
    </xf>
    <xf numFmtId="164" fontId="4" fillId="5" borderId="45" xfId="0" applyNumberFormat="1" applyFont="1" applyFill="1" applyBorder="1" applyProtection="1">
      <protection hidden="1"/>
    </xf>
    <xf numFmtId="0" fontId="4" fillId="5" borderId="27" xfId="0" applyFont="1" applyFill="1" applyBorder="1" applyAlignment="1" applyProtection="1">
      <alignment horizontal="left"/>
      <protection hidden="1"/>
    </xf>
    <xf numFmtId="0" fontId="4" fillId="5" borderId="28" xfId="0" applyFont="1" applyFill="1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4" fillId="5" borderId="29" xfId="0" applyFont="1" applyFill="1" applyBorder="1" applyAlignment="1" applyProtection="1">
      <alignment horizontal="left"/>
      <protection hidden="1"/>
    </xf>
    <xf numFmtId="0" fontId="4" fillId="5" borderId="30" xfId="0" applyFont="1" applyFill="1" applyBorder="1" applyAlignment="1" applyProtection="1">
      <alignment horizontal="left"/>
      <protection hidden="1"/>
    </xf>
    <xf numFmtId="0" fontId="4" fillId="5" borderId="21" xfId="0" applyFont="1" applyFill="1" applyBorder="1" applyProtection="1">
      <protection hidden="1"/>
    </xf>
    <xf numFmtId="0" fontId="4" fillId="5" borderId="24" xfId="0" applyFont="1" applyFill="1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left"/>
      <protection hidden="1"/>
    </xf>
    <xf numFmtId="0" fontId="0" fillId="0" borderId="35" xfId="0" applyBorder="1" applyAlignment="1" applyProtection="1">
      <alignment horizontal="left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4" fillId="5" borderId="15" xfId="0" applyFont="1" applyFill="1" applyBorder="1" applyAlignment="1" applyProtection="1">
      <alignment horizontal="left"/>
      <protection hidden="1"/>
    </xf>
    <xf numFmtId="0" fontId="4" fillId="5" borderId="17" xfId="0" applyFont="1" applyFill="1" applyBorder="1" applyAlignment="1" applyProtection="1">
      <alignment horizontal="left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24" xfId="0" applyFont="1" applyFill="1" applyBorder="1" applyAlignment="1" applyProtection="1">
      <alignment horizontal="left"/>
      <protection hidden="1"/>
    </xf>
    <xf numFmtId="0" fontId="4" fillId="5" borderId="31" xfId="0" applyFont="1" applyFill="1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63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83</v>
      </c>
    </row>
    <row r="2" spans="1:15" x14ac:dyDescent="0.25">
      <c r="A2" s="3" t="s">
        <v>84</v>
      </c>
    </row>
    <row r="3" spans="1:15" ht="23.25" x14ac:dyDescent="0.35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61</v>
      </c>
      <c r="B5" s="5"/>
    </row>
    <row r="6" spans="1:15" ht="15.75" thickTop="1" x14ac:dyDescent="0.25"/>
    <row r="7" spans="1:15" x14ac:dyDescent="0.25">
      <c r="A7" s="6" t="s">
        <v>62</v>
      </c>
      <c r="D7" s="2" t="s">
        <v>63</v>
      </c>
    </row>
    <row r="8" spans="1:15" x14ac:dyDescent="0.25">
      <c r="D8" s="2" t="s">
        <v>64</v>
      </c>
    </row>
    <row r="10" spans="1:15" x14ac:dyDescent="0.25">
      <c r="A10" s="6" t="s">
        <v>65</v>
      </c>
      <c r="D10" s="7" t="s">
        <v>15</v>
      </c>
      <c r="E10" s="2" t="s">
        <v>63</v>
      </c>
    </row>
    <row r="11" spans="1:15" x14ac:dyDescent="0.25">
      <c r="E11" s="2" t="s">
        <v>66</v>
      </c>
    </row>
    <row r="13" spans="1:15" x14ac:dyDescent="0.25">
      <c r="A13" s="6" t="s">
        <v>68</v>
      </c>
      <c r="D13" s="7" t="s">
        <v>16</v>
      </c>
      <c r="E13" s="2" t="s">
        <v>67</v>
      </c>
    </row>
    <row r="14" spans="1:15" x14ac:dyDescent="0.25">
      <c r="E14" s="2" t="s">
        <v>74</v>
      </c>
    </row>
    <row r="16" spans="1:15" x14ac:dyDescent="0.25">
      <c r="A16" s="6" t="s">
        <v>69</v>
      </c>
      <c r="D16" s="7" t="s">
        <v>70</v>
      </c>
      <c r="E16" s="2" t="s">
        <v>71</v>
      </c>
    </row>
    <row r="17" spans="1:18" x14ac:dyDescent="0.25">
      <c r="E17" s="2" t="s">
        <v>72</v>
      </c>
    </row>
    <row r="19" spans="1:18" x14ac:dyDescent="0.25">
      <c r="A19" s="6" t="s">
        <v>73</v>
      </c>
      <c r="D19" s="7" t="s">
        <v>18</v>
      </c>
      <c r="E19" s="2" t="s">
        <v>75</v>
      </c>
    </row>
    <row r="21" spans="1:18" x14ac:dyDescent="0.25">
      <c r="E21" s="2" t="s">
        <v>76</v>
      </c>
      <c r="G21" s="2" t="s">
        <v>77</v>
      </c>
      <c r="J21" s="2" t="s">
        <v>19</v>
      </c>
    </row>
    <row r="22" spans="1:18" x14ac:dyDescent="0.25">
      <c r="G22" s="2" t="s">
        <v>78</v>
      </c>
      <c r="J22" s="2" t="s">
        <v>20</v>
      </c>
    </row>
    <row r="24" spans="1:18" x14ac:dyDescent="0.25">
      <c r="A24" s="6" t="s">
        <v>82</v>
      </c>
      <c r="D24" s="7" t="s">
        <v>15</v>
      </c>
      <c r="E24" s="2" t="s">
        <v>79</v>
      </c>
      <c r="H24" s="2" t="s">
        <v>3</v>
      </c>
    </row>
    <row r="25" spans="1:18" x14ac:dyDescent="0.25">
      <c r="A25" s="6"/>
    </row>
    <row r="26" spans="1:18" x14ac:dyDescent="0.25">
      <c r="D26" s="7" t="s">
        <v>16</v>
      </c>
      <c r="E26" s="2" t="s">
        <v>79</v>
      </c>
      <c r="H26" s="2" t="s">
        <v>3</v>
      </c>
    </row>
    <row r="28" spans="1:18" x14ac:dyDescent="0.25">
      <c r="D28" s="7" t="s">
        <v>18</v>
      </c>
      <c r="E28" s="2" t="s">
        <v>79</v>
      </c>
      <c r="H28" s="2" t="s">
        <v>3</v>
      </c>
    </row>
    <row r="29" spans="1:18" x14ac:dyDescent="0.25">
      <c r="E29" s="2" t="s">
        <v>80</v>
      </c>
      <c r="H29" s="2" t="s">
        <v>4</v>
      </c>
      <c r="I29" s="2" t="s">
        <v>81</v>
      </c>
      <c r="J29" s="2" t="s">
        <v>77</v>
      </c>
      <c r="M29" s="2" t="s">
        <v>19</v>
      </c>
    </row>
    <row r="30" spans="1:18" x14ac:dyDescent="0.25">
      <c r="J30" s="2" t="s">
        <v>78</v>
      </c>
      <c r="M30" s="2" t="s">
        <v>20</v>
      </c>
    </row>
    <row r="32" spans="1:18" ht="20.25" thickBot="1" x14ac:dyDescent="0.35">
      <c r="A32" s="5" t="s">
        <v>21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8"/>
    </row>
    <row r="33" spans="1:17" ht="16.5" thickTop="1" thickBot="1" x14ac:dyDescent="0.3"/>
    <row r="34" spans="1:17" x14ac:dyDescent="0.25">
      <c r="B34" s="9" t="s">
        <v>22</v>
      </c>
      <c r="C34" s="10" t="s">
        <v>0</v>
      </c>
      <c r="D34" s="10" t="s">
        <v>23</v>
      </c>
      <c r="E34" s="10" t="s">
        <v>1</v>
      </c>
      <c r="F34" s="11" t="s">
        <v>24</v>
      </c>
      <c r="H34" s="12" t="s">
        <v>26</v>
      </c>
    </row>
    <row r="35" spans="1:17" x14ac:dyDescent="0.25">
      <c r="B35" s="13"/>
      <c r="C35" s="14"/>
      <c r="D35" s="14"/>
      <c r="E35" s="14"/>
      <c r="F35" s="15"/>
    </row>
    <row r="36" spans="1:17" ht="15.75" thickBot="1" x14ac:dyDescent="0.3">
      <c r="B36" s="16" t="s">
        <v>22</v>
      </c>
      <c r="C36" s="17" t="s">
        <v>0</v>
      </c>
      <c r="D36" s="17" t="s">
        <v>23</v>
      </c>
      <c r="E36" s="17" t="s">
        <v>2</v>
      </c>
      <c r="F36" s="18" t="s">
        <v>25</v>
      </c>
      <c r="H36" s="12" t="s">
        <v>58</v>
      </c>
    </row>
    <row r="37" spans="1:17" ht="15.75" thickBot="1" x14ac:dyDescent="0.3">
      <c r="E37" s="12"/>
      <c r="F37" s="12"/>
      <c r="G37" s="12"/>
      <c r="H37" s="12"/>
      <c r="I37" s="12"/>
    </row>
    <row r="38" spans="1:17" x14ac:dyDescent="0.25">
      <c r="B38" s="9" t="s">
        <v>23</v>
      </c>
      <c r="C38" s="10" t="s">
        <v>0</v>
      </c>
      <c r="D38" s="10" t="s">
        <v>22</v>
      </c>
      <c r="E38" s="10" t="s">
        <v>2</v>
      </c>
      <c r="F38" s="11" t="s">
        <v>24</v>
      </c>
      <c r="G38" s="12"/>
      <c r="H38" s="12" t="s">
        <v>59</v>
      </c>
      <c r="I38" s="12"/>
    </row>
    <row r="39" spans="1:17" x14ac:dyDescent="0.25">
      <c r="B39" s="13"/>
      <c r="C39" s="14"/>
      <c r="D39" s="14"/>
      <c r="E39" s="14"/>
      <c r="F39" s="15"/>
      <c r="G39" s="19"/>
      <c r="I39" s="19"/>
    </row>
    <row r="40" spans="1:17" ht="15.75" thickBot="1" x14ac:dyDescent="0.3">
      <c r="B40" s="16" t="s">
        <v>23</v>
      </c>
      <c r="C40" s="17" t="s">
        <v>0</v>
      </c>
      <c r="D40" s="17" t="s">
        <v>22</v>
      </c>
      <c r="E40" s="17" t="s">
        <v>1</v>
      </c>
      <c r="F40" s="18" t="s">
        <v>25</v>
      </c>
      <c r="H40" s="12" t="s">
        <v>27</v>
      </c>
    </row>
    <row r="41" spans="1:17" ht="15.75" thickBot="1" x14ac:dyDescent="0.3"/>
    <row r="42" spans="1:17" x14ac:dyDescent="0.25">
      <c r="B42" s="9" t="s">
        <v>24</v>
      </c>
      <c r="C42" s="10" t="s">
        <v>0</v>
      </c>
      <c r="D42" s="10" t="s">
        <v>22</v>
      </c>
      <c r="E42" s="10" t="s">
        <v>2</v>
      </c>
      <c r="F42" s="11" t="s">
        <v>23</v>
      </c>
      <c r="H42" s="12" t="s">
        <v>33</v>
      </c>
    </row>
    <row r="43" spans="1:17" x14ac:dyDescent="0.25">
      <c r="B43" s="13"/>
      <c r="C43" s="14"/>
      <c r="D43" s="14"/>
      <c r="E43" s="14"/>
      <c r="F43" s="15"/>
      <c r="G43" s="20"/>
      <c r="H43" s="20"/>
      <c r="I43" s="20"/>
    </row>
    <row r="44" spans="1:17" ht="15.75" thickBot="1" x14ac:dyDescent="0.3">
      <c r="B44" s="16" t="s">
        <v>25</v>
      </c>
      <c r="C44" s="17" t="s">
        <v>0</v>
      </c>
      <c r="D44" s="17" t="s">
        <v>23</v>
      </c>
      <c r="E44" s="17" t="s">
        <v>2</v>
      </c>
      <c r="F44" s="18" t="s">
        <v>22</v>
      </c>
      <c r="G44" s="20"/>
      <c r="H44" s="12" t="s">
        <v>60</v>
      </c>
      <c r="I44" s="20"/>
    </row>
    <row r="45" spans="1:17" x14ac:dyDescent="0.25">
      <c r="E45" s="19"/>
      <c r="F45" s="19"/>
      <c r="G45" s="19"/>
      <c r="H45" s="19"/>
      <c r="I45" s="19"/>
    </row>
    <row r="46" spans="1:17" ht="20.25" thickBot="1" x14ac:dyDescent="0.35">
      <c r="A46" s="5" t="s">
        <v>28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6.5" thickTop="1" thickBot="1" x14ac:dyDescent="0.3"/>
    <row r="48" spans="1:17" ht="15.75" thickBot="1" x14ac:dyDescent="0.3">
      <c r="B48" s="21" t="s">
        <v>22</v>
      </c>
      <c r="C48" s="22" t="s">
        <v>0</v>
      </c>
      <c r="D48" s="22" t="s">
        <v>23</v>
      </c>
      <c r="E48" s="22" t="s">
        <v>1</v>
      </c>
      <c r="F48" s="23" t="s">
        <v>29</v>
      </c>
      <c r="H48" s="12" t="s">
        <v>26</v>
      </c>
    </row>
    <row r="49" spans="1:12" ht="15.75" thickBot="1" x14ac:dyDescent="0.3"/>
    <row r="50" spans="1:12" ht="15.75" thickBot="1" x14ac:dyDescent="0.3">
      <c r="B50" s="21" t="s">
        <v>23</v>
      </c>
      <c r="C50" s="22" t="s">
        <v>0</v>
      </c>
      <c r="D50" s="22" t="s">
        <v>22</v>
      </c>
      <c r="E50" s="22" t="s">
        <v>2</v>
      </c>
      <c r="F50" s="23" t="s">
        <v>29</v>
      </c>
      <c r="H50" s="12" t="s">
        <v>32</v>
      </c>
    </row>
    <row r="51" spans="1:12" ht="15.75" thickBot="1" x14ac:dyDescent="0.3"/>
    <row r="52" spans="1:12" ht="15.75" thickBot="1" x14ac:dyDescent="0.3">
      <c r="B52" s="21" t="s">
        <v>29</v>
      </c>
      <c r="C52" s="22" t="s">
        <v>0</v>
      </c>
      <c r="D52" s="22" t="s">
        <v>22</v>
      </c>
      <c r="E52" s="22" t="s">
        <v>2</v>
      </c>
      <c r="F52" s="23" t="s">
        <v>23</v>
      </c>
      <c r="H52" s="12" t="s">
        <v>33</v>
      </c>
    </row>
    <row r="54" spans="1:12" x14ac:dyDescent="0.25">
      <c r="C54" s="2" t="s">
        <v>30</v>
      </c>
    </row>
    <row r="55" spans="1:12" x14ac:dyDescent="0.25">
      <c r="E55" s="24" t="s">
        <v>15</v>
      </c>
      <c r="F55" s="2" t="s">
        <v>5</v>
      </c>
      <c r="I55" s="2" t="s">
        <v>13</v>
      </c>
      <c r="L55" s="2" t="s">
        <v>3</v>
      </c>
    </row>
    <row r="56" spans="1:12" x14ac:dyDescent="0.25">
      <c r="E56" s="24" t="s">
        <v>16</v>
      </c>
      <c r="F56" s="2" t="s">
        <v>6</v>
      </c>
      <c r="I56" s="2" t="s">
        <v>13</v>
      </c>
      <c r="L56" s="2" t="s">
        <v>3</v>
      </c>
    </row>
    <row r="57" spans="1:12" x14ac:dyDescent="0.25">
      <c r="E57" s="24" t="s">
        <v>17</v>
      </c>
      <c r="F57" s="2" t="s">
        <v>7</v>
      </c>
      <c r="I57" s="2" t="s">
        <v>13</v>
      </c>
      <c r="L57" s="2" t="s">
        <v>3</v>
      </c>
    </row>
    <row r="58" spans="1:12" x14ac:dyDescent="0.25">
      <c r="E58" s="24" t="s">
        <v>18</v>
      </c>
      <c r="F58" s="2" t="s">
        <v>8</v>
      </c>
      <c r="I58" s="2" t="s">
        <v>13</v>
      </c>
      <c r="L58" s="2" t="s">
        <v>3</v>
      </c>
    </row>
    <row r="59" spans="1:12" x14ac:dyDescent="0.25">
      <c r="D59" s="2" t="s">
        <v>11</v>
      </c>
      <c r="E59" s="24" t="s">
        <v>19</v>
      </c>
      <c r="F59" s="2" t="s">
        <v>9</v>
      </c>
      <c r="I59" s="2" t="s">
        <v>14</v>
      </c>
      <c r="L59" s="2" t="s">
        <v>4</v>
      </c>
    </row>
    <row r="60" spans="1:12" x14ac:dyDescent="0.25">
      <c r="D60" s="2" t="s">
        <v>12</v>
      </c>
      <c r="E60" s="24" t="s">
        <v>20</v>
      </c>
      <c r="F60" s="2" t="s">
        <v>10</v>
      </c>
      <c r="I60" s="2" t="s">
        <v>14</v>
      </c>
      <c r="L60" s="2" t="s">
        <v>4</v>
      </c>
    </row>
    <row r="61" spans="1:12" x14ac:dyDescent="0.25">
      <c r="E61" s="7" t="s">
        <v>18</v>
      </c>
      <c r="F61" s="2" t="s">
        <v>54</v>
      </c>
      <c r="I61" s="2" t="s">
        <v>13</v>
      </c>
      <c r="L61" s="2" t="s">
        <v>3</v>
      </c>
    </row>
    <row r="63" spans="1:12" x14ac:dyDescent="0.25">
      <c r="A63" s="3" t="s">
        <v>85</v>
      </c>
    </row>
  </sheetData>
  <sheetProtection algorithmName="SHA-512" hashValue="P8S0J33Dhe16elZE1pof+xuVLJa8nd3g05/yb1S5Nb/62uj5qyo44W4/pxHNyeo/SbYFutIDqU2zaYNbmBexvA==" saltValue="StO8gJW0Y8TEO7ijK4LDpQ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47"/>
  <sheetViews>
    <sheetView workbookViewId="0"/>
  </sheetViews>
  <sheetFormatPr defaultRowHeight="15" x14ac:dyDescent="0.25"/>
  <cols>
    <col min="1" max="2" width="12.7109375" style="2" customWidth="1"/>
    <col min="3" max="3" width="9.5703125" style="2" customWidth="1"/>
    <col min="4" max="4" width="9.140625" style="2"/>
    <col min="5" max="7" width="18.7109375" style="2" customWidth="1"/>
    <col min="8" max="16384" width="9.140625" style="2"/>
  </cols>
  <sheetData>
    <row r="1" spans="1:12" ht="23.25" x14ac:dyDescent="0.35">
      <c r="A1" s="1" t="s">
        <v>83</v>
      </c>
    </row>
    <row r="2" spans="1:12" x14ac:dyDescent="0.25">
      <c r="A2" s="3" t="s">
        <v>84</v>
      </c>
    </row>
    <row r="3" spans="1:12" ht="15" customHeight="1" x14ac:dyDescent="0.25"/>
    <row r="4" spans="1:12" ht="20.25" thickBot="1" x14ac:dyDescent="0.35">
      <c r="A4" s="5" t="s">
        <v>41</v>
      </c>
      <c r="B4" s="5"/>
      <c r="C4" s="5"/>
      <c r="D4" s="5"/>
      <c r="E4" s="5"/>
      <c r="F4" s="5"/>
      <c r="G4" s="5"/>
    </row>
    <row r="5" spans="1:12" ht="15.75" thickTop="1" x14ac:dyDescent="0.25">
      <c r="A5" s="25" t="s">
        <v>86</v>
      </c>
      <c r="B5" s="25"/>
      <c r="C5" s="25"/>
      <c r="D5" s="25"/>
      <c r="E5" s="25"/>
      <c r="F5" s="25"/>
      <c r="G5" s="25"/>
      <c r="H5" s="26"/>
      <c r="I5" s="26"/>
      <c r="J5" s="26"/>
      <c r="K5" s="26"/>
      <c r="L5" s="26"/>
    </row>
    <row r="6" spans="1:12" ht="15" customHeight="1" x14ac:dyDescent="0.3">
      <c r="H6" s="8"/>
    </row>
    <row r="7" spans="1:12" ht="15.75" thickBot="1" x14ac:dyDescent="0.3">
      <c r="E7" s="27" t="s">
        <v>87</v>
      </c>
      <c r="F7" s="27" t="s">
        <v>88</v>
      </c>
      <c r="G7" s="27" t="s">
        <v>89</v>
      </c>
    </row>
    <row r="8" spans="1:12" ht="15.75" thickTop="1" x14ac:dyDescent="0.25">
      <c r="A8" s="28" t="s">
        <v>6</v>
      </c>
      <c r="B8" s="29"/>
      <c r="C8" s="30" t="s">
        <v>38</v>
      </c>
      <c r="D8" s="31" t="s">
        <v>34</v>
      </c>
      <c r="E8" s="32" t="s">
        <v>39</v>
      </c>
      <c r="F8" s="32" t="s">
        <v>39</v>
      </c>
      <c r="G8" s="32" t="s">
        <v>39</v>
      </c>
    </row>
    <row r="9" spans="1:12" ht="15.75" thickBot="1" x14ac:dyDescent="0.3">
      <c r="A9" s="33"/>
      <c r="B9" s="34"/>
      <c r="C9" s="35"/>
      <c r="D9" s="36" t="s">
        <v>35</v>
      </c>
      <c r="E9" s="37" t="s">
        <v>36</v>
      </c>
      <c r="F9" s="37" t="s">
        <v>36</v>
      </c>
      <c r="G9" s="37" t="s">
        <v>36</v>
      </c>
    </row>
    <row r="10" spans="1:12" x14ac:dyDescent="0.25">
      <c r="A10" s="38" t="s">
        <v>5</v>
      </c>
      <c r="B10" s="39"/>
      <c r="C10" s="40"/>
      <c r="D10" s="41" t="s">
        <v>15</v>
      </c>
      <c r="E10" s="42">
        <v>118</v>
      </c>
      <c r="F10" s="42"/>
      <c r="G10" s="42"/>
    </row>
    <row r="11" spans="1:12" x14ac:dyDescent="0.25">
      <c r="A11" s="43" t="s">
        <v>9</v>
      </c>
      <c r="B11" s="44"/>
      <c r="C11" s="45" t="s">
        <v>11</v>
      </c>
      <c r="D11" s="46" t="s">
        <v>19</v>
      </c>
      <c r="E11" s="47">
        <v>156</v>
      </c>
      <c r="F11" s="47"/>
      <c r="G11" s="47"/>
    </row>
    <row r="12" spans="1:12" x14ac:dyDescent="0.25">
      <c r="A12" s="48" t="s">
        <v>37</v>
      </c>
      <c r="B12" s="49"/>
      <c r="C12" s="50"/>
      <c r="D12" s="51" t="s">
        <v>16</v>
      </c>
      <c r="E12" s="52">
        <f>IF((E10+E11)&gt;360,(E10+E11)-360,(E10+E11))</f>
        <v>274</v>
      </c>
      <c r="F12" s="52">
        <f>IF((F10+F11)&gt;360,(F10+F11)-360,(F10+F11))</f>
        <v>0</v>
      </c>
      <c r="G12" s="52">
        <f>IF((G10+G11)&gt;360,(G10+G11)-360,(G10+G11))</f>
        <v>0</v>
      </c>
    </row>
    <row r="13" spans="1:12" ht="15" customHeight="1" x14ac:dyDescent="0.25">
      <c r="A13" s="53" t="s">
        <v>56</v>
      </c>
      <c r="B13" s="54"/>
      <c r="C13" s="55"/>
      <c r="D13" s="46" t="s">
        <v>55</v>
      </c>
      <c r="E13" s="56">
        <v>180</v>
      </c>
      <c r="F13" s="56">
        <v>180</v>
      </c>
      <c r="G13" s="56">
        <v>180</v>
      </c>
    </row>
    <row r="14" spans="1:12" ht="15.75" thickBot="1" x14ac:dyDescent="0.3">
      <c r="A14" s="57" t="s">
        <v>57</v>
      </c>
      <c r="B14" s="58"/>
      <c r="C14" s="59"/>
      <c r="D14" s="60" t="s">
        <v>18</v>
      </c>
      <c r="E14" s="61">
        <f>IF((E12+E13)&gt;360,(E12+E13)-360,(E12+E13))</f>
        <v>94</v>
      </c>
      <c r="F14" s="61">
        <f>IF((F12+F13)&gt;360,(F12+F13)-360,(F12+F13))</f>
        <v>180</v>
      </c>
      <c r="G14" s="61">
        <f>IF((G12+G13)&gt;360,(G12+G13)-360,(G12+G13))</f>
        <v>180</v>
      </c>
    </row>
    <row r="15" spans="1:12" ht="15.75" thickBot="1" x14ac:dyDescent="0.3"/>
    <row r="16" spans="1:12" ht="15.75" thickTop="1" x14ac:dyDescent="0.25">
      <c r="A16" s="28" t="s">
        <v>6</v>
      </c>
      <c r="B16" s="29"/>
      <c r="C16" s="30" t="s">
        <v>38</v>
      </c>
      <c r="D16" s="31" t="s">
        <v>34</v>
      </c>
      <c r="E16" s="32" t="s">
        <v>40</v>
      </c>
      <c r="F16" s="32" t="s">
        <v>40</v>
      </c>
      <c r="G16" s="32" t="s">
        <v>40</v>
      </c>
    </row>
    <row r="17" spans="1:7" ht="15.75" thickBot="1" x14ac:dyDescent="0.3">
      <c r="A17" s="33"/>
      <c r="B17" s="34"/>
      <c r="C17" s="35"/>
      <c r="D17" s="36" t="s">
        <v>35</v>
      </c>
      <c r="E17" s="37" t="s">
        <v>36</v>
      </c>
      <c r="F17" s="37" t="s">
        <v>36</v>
      </c>
      <c r="G17" s="37" t="s">
        <v>36</v>
      </c>
    </row>
    <row r="18" spans="1:7" x14ac:dyDescent="0.25">
      <c r="A18" s="38" t="s">
        <v>5</v>
      </c>
      <c r="B18" s="62"/>
      <c r="C18" s="63"/>
      <c r="D18" s="41" t="s">
        <v>15</v>
      </c>
      <c r="E18" s="42">
        <v>173</v>
      </c>
      <c r="F18" s="42"/>
      <c r="G18" s="42"/>
    </row>
    <row r="19" spans="1:7" x14ac:dyDescent="0.25">
      <c r="A19" s="43" t="s">
        <v>10</v>
      </c>
      <c r="B19" s="64"/>
      <c r="C19" s="65" t="s">
        <v>12</v>
      </c>
      <c r="D19" s="46" t="s">
        <v>20</v>
      </c>
      <c r="E19" s="47">
        <v>52</v>
      </c>
      <c r="F19" s="47"/>
      <c r="G19" s="47"/>
    </row>
    <row r="20" spans="1:7" x14ac:dyDescent="0.25">
      <c r="A20" s="66" t="s">
        <v>37</v>
      </c>
      <c r="B20" s="67"/>
      <c r="C20" s="68"/>
      <c r="D20" s="69" t="s">
        <v>16</v>
      </c>
      <c r="E20" s="70">
        <f>IF(E19&gt;E18,(E18+360)-E19,E18-E19)</f>
        <v>121</v>
      </c>
      <c r="F20" s="70">
        <f>IF(F19&gt;F18,(F18+360)-F19,F18-F19)</f>
        <v>0</v>
      </c>
      <c r="G20" s="70">
        <f>IF(G19&gt;G18,(G18+360)-G19,G18-G19)</f>
        <v>0</v>
      </c>
    </row>
    <row r="21" spans="1:7" x14ac:dyDescent="0.25">
      <c r="A21" s="71" t="s">
        <v>56</v>
      </c>
      <c r="B21" s="72"/>
      <c r="C21" s="40"/>
      <c r="D21" s="41" t="s">
        <v>55</v>
      </c>
      <c r="E21" s="73">
        <v>180</v>
      </c>
      <c r="F21" s="73">
        <v>180</v>
      </c>
      <c r="G21" s="73">
        <v>180</v>
      </c>
    </row>
    <row r="22" spans="1:7" ht="15.75" thickBot="1" x14ac:dyDescent="0.3">
      <c r="A22" s="57" t="s">
        <v>57</v>
      </c>
      <c r="B22" s="58"/>
      <c r="C22" s="59"/>
      <c r="D22" s="60" t="s">
        <v>18</v>
      </c>
      <c r="E22" s="61">
        <f>IF((E20+E21)&gt;360,(E20+E21)-360,(E20+E21))</f>
        <v>301</v>
      </c>
      <c r="F22" s="61">
        <f>IF((F20+F21)&gt;360,(F20+F21)-360,(F20+F21))</f>
        <v>180</v>
      </c>
      <c r="G22" s="61">
        <f>IF((G20+G21)&gt;360,(G20+G21)-360,(G20+G21))</f>
        <v>180</v>
      </c>
    </row>
    <row r="23" spans="1:7" ht="15.75" thickBot="1" x14ac:dyDescent="0.3"/>
    <row r="24" spans="1:7" ht="15.75" thickTop="1" x14ac:dyDescent="0.25">
      <c r="A24" s="28" t="s">
        <v>5</v>
      </c>
      <c r="B24" s="29"/>
      <c r="C24" s="30" t="s">
        <v>38</v>
      </c>
      <c r="D24" s="31" t="s">
        <v>34</v>
      </c>
      <c r="E24" s="32" t="s">
        <v>43</v>
      </c>
      <c r="F24" s="32" t="s">
        <v>43</v>
      </c>
      <c r="G24" s="32" t="s">
        <v>43</v>
      </c>
    </row>
    <row r="25" spans="1:7" ht="15.75" thickBot="1" x14ac:dyDescent="0.3">
      <c r="A25" s="33"/>
      <c r="B25" s="34"/>
      <c r="C25" s="35"/>
      <c r="D25" s="36" t="s">
        <v>35</v>
      </c>
      <c r="E25" s="37" t="s">
        <v>36</v>
      </c>
      <c r="F25" s="37" t="s">
        <v>36</v>
      </c>
      <c r="G25" s="37" t="s">
        <v>36</v>
      </c>
    </row>
    <row r="26" spans="1:7" x14ac:dyDescent="0.25">
      <c r="A26" s="38" t="s">
        <v>6</v>
      </c>
      <c r="B26" s="62"/>
      <c r="C26" s="63"/>
      <c r="D26" s="41" t="s">
        <v>16</v>
      </c>
      <c r="E26" s="42">
        <v>85</v>
      </c>
      <c r="F26" s="42"/>
      <c r="G26" s="42"/>
    </row>
    <row r="27" spans="1:7" x14ac:dyDescent="0.25">
      <c r="A27" s="43" t="s">
        <v>9</v>
      </c>
      <c r="B27" s="44"/>
      <c r="C27" s="45" t="s">
        <v>11</v>
      </c>
      <c r="D27" s="46" t="s">
        <v>19</v>
      </c>
      <c r="E27" s="47">
        <v>73</v>
      </c>
      <c r="F27" s="47"/>
      <c r="G27" s="47"/>
    </row>
    <row r="28" spans="1:7" ht="15.75" thickBot="1" x14ac:dyDescent="0.3">
      <c r="A28" s="74" t="s">
        <v>42</v>
      </c>
      <c r="B28" s="75"/>
      <c r="C28" s="76"/>
      <c r="D28" s="69" t="s">
        <v>15</v>
      </c>
      <c r="E28" s="77">
        <f>IF(E27&gt;E26,(E26+360)-E27,E26-E27)</f>
        <v>12</v>
      </c>
      <c r="F28" s="77">
        <f>IF(F27&gt;F26,(F26+360)-F27,F26-F27)</f>
        <v>0</v>
      </c>
      <c r="G28" s="77">
        <f>IF(G27&gt;G26,(G26+360)-G27,G26-G27)</f>
        <v>0</v>
      </c>
    </row>
    <row r="29" spans="1:7" ht="16.5" thickTop="1" thickBot="1" x14ac:dyDescent="0.3"/>
    <row r="30" spans="1:7" ht="15.75" thickTop="1" x14ac:dyDescent="0.25">
      <c r="A30" s="28" t="s">
        <v>5</v>
      </c>
      <c r="B30" s="29"/>
      <c r="C30" s="30" t="s">
        <v>38</v>
      </c>
      <c r="D30" s="31" t="s">
        <v>34</v>
      </c>
      <c r="E30" s="32" t="s">
        <v>44</v>
      </c>
      <c r="F30" s="32" t="s">
        <v>44</v>
      </c>
      <c r="G30" s="32" t="s">
        <v>44</v>
      </c>
    </row>
    <row r="31" spans="1:7" ht="15.75" thickBot="1" x14ac:dyDescent="0.3">
      <c r="A31" s="33"/>
      <c r="B31" s="34"/>
      <c r="C31" s="35"/>
      <c r="D31" s="36" t="s">
        <v>35</v>
      </c>
      <c r="E31" s="37" t="s">
        <v>36</v>
      </c>
      <c r="F31" s="37" t="s">
        <v>36</v>
      </c>
      <c r="G31" s="37" t="s">
        <v>36</v>
      </c>
    </row>
    <row r="32" spans="1:7" x14ac:dyDescent="0.25">
      <c r="A32" s="38" t="s">
        <v>6</v>
      </c>
      <c r="B32" s="62"/>
      <c r="C32" s="63"/>
      <c r="D32" s="41" t="s">
        <v>16</v>
      </c>
      <c r="E32" s="42">
        <v>318</v>
      </c>
      <c r="F32" s="42"/>
      <c r="G32" s="42"/>
    </row>
    <row r="33" spans="1:7" x14ac:dyDescent="0.25">
      <c r="A33" s="43" t="s">
        <v>10</v>
      </c>
      <c r="B33" s="64"/>
      <c r="C33" s="65" t="s">
        <v>12</v>
      </c>
      <c r="D33" s="46" t="s">
        <v>20</v>
      </c>
      <c r="E33" s="47">
        <v>115</v>
      </c>
      <c r="F33" s="47"/>
      <c r="G33" s="47"/>
    </row>
    <row r="34" spans="1:7" ht="15.75" thickBot="1" x14ac:dyDescent="0.3">
      <c r="A34" s="78" t="s">
        <v>42</v>
      </c>
      <c r="B34" s="79"/>
      <c r="C34" s="76"/>
      <c r="D34" s="69" t="s">
        <v>15</v>
      </c>
      <c r="E34" s="77">
        <f>IF((E32+E33)&gt;360,(E32+E33)-360,(E32+E33))</f>
        <v>73</v>
      </c>
      <c r="F34" s="77">
        <f>IF((F32+F33)&gt;360,(F32+F33)-360,(F32+F33))</f>
        <v>0</v>
      </c>
      <c r="G34" s="77">
        <f>IF((G32+G33)&gt;360,(G32+G33)-360,(G32+G33))</f>
        <v>0</v>
      </c>
    </row>
    <row r="35" spans="1:7" ht="16.5" thickTop="1" thickBot="1" x14ac:dyDescent="0.3"/>
    <row r="36" spans="1:7" ht="15.75" thickTop="1" x14ac:dyDescent="0.25">
      <c r="A36" s="28" t="s">
        <v>9</v>
      </c>
      <c r="B36" s="29"/>
      <c r="C36" s="30" t="s">
        <v>38</v>
      </c>
      <c r="D36" s="31" t="s">
        <v>34</v>
      </c>
      <c r="E36" s="32" t="s">
        <v>45</v>
      </c>
      <c r="F36" s="32" t="s">
        <v>45</v>
      </c>
      <c r="G36" s="32" t="s">
        <v>45</v>
      </c>
    </row>
    <row r="37" spans="1:7" ht="15.75" thickBot="1" x14ac:dyDescent="0.3">
      <c r="A37" s="33"/>
      <c r="B37" s="34"/>
      <c r="C37" s="35"/>
      <c r="D37" s="36" t="s">
        <v>35</v>
      </c>
      <c r="E37" s="37" t="s">
        <v>36</v>
      </c>
      <c r="F37" s="37" t="s">
        <v>36</v>
      </c>
      <c r="G37" s="37" t="s">
        <v>36</v>
      </c>
    </row>
    <row r="38" spans="1:7" x14ac:dyDescent="0.25">
      <c r="A38" s="38" t="s">
        <v>6</v>
      </c>
      <c r="B38" s="62"/>
      <c r="C38" s="63"/>
      <c r="D38" s="41" t="s">
        <v>16</v>
      </c>
      <c r="E38" s="42"/>
      <c r="F38" s="42"/>
      <c r="G38" s="42"/>
    </row>
    <row r="39" spans="1:7" x14ac:dyDescent="0.25">
      <c r="A39" s="80" t="s">
        <v>5</v>
      </c>
      <c r="B39" s="81"/>
      <c r="C39" s="65"/>
      <c r="D39" s="46" t="s">
        <v>15</v>
      </c>
      <c r="E39" s="47"/>
      <c r="F39" s="47"/>
      <c r="G39" s="47"/>
    </row>
    <row r="40" spans="1:7" ht="15.75" thickBot="1" x14ac:dyDescent="0.3">
      <c r="A40" s="82" t="s">
        <v>52</v>
      </c>
      <c r="B40" s="83"/>
      <c r="C40" s="84" t="s">
        <v>11</v>
      </c>
      <c r="D40" s="85" t="s">
        <v>19</v>
      </c>
      <c r="E40" s="77">
        <f>IF(E39&gt;E38,(E38+360)-E39,(E38-E39))</f>
        <v>0</v>
      </c>
      <c r="F40" s="77">
        <f>IF(F39&gt;F38,(F38+360)-F39,(F38-F39))</f>
        <v>0</v>
      </c>
      <c r="G40" s="77">
        <f>IF(G39&gt;G38,(G38+360)-G39,(G38-G39))</f>
        <v>0</v>
      </c>
    </row>
    <row r="41" spans="1:7" ht="15.75" thickBot="1" x14ac:dyDescent="0.3"/>
    <row r="42" spans="1:7" ht="15.75" thickTop="1" x14ac:dyDescent="0.25">
      <c r="A42" s="28" t="s">
        <v>10</v>
      </c>
      <c r="B42" s="29"/>
      <c r="C42" s="30" t="s">
        <v>38</v>
      </c>
      <c r="D42" s="31" t="s">
        <v>34</v>
      </c>
      <c r="E42" s="32" t="s">
        <v>46</v>
      </c>
      <c r="F42" s="32" t="s">
        <v>46</v>
      </c>
      <c r="G42" s="32" t="s">
        <v>46</v>
      </c>
    </row>
    <row r="43" spans="1:7" ht="15.75" thickBot="1" x14ac:dyDescent="0.3">
      <c r="A43" s="33"/>
      <c r="B43" s="34"/>
      <c r="C43" s="35"/>
      <c r="D43" s="36" t="s">
        <v>35</v>
      </c>
      <c r="E43" s="37" t="s">
        <v>36</v>
      </c>
      <c r="F43" s="37" t="s">
        <v>36</v>
      </c>
      <c r="G43" s="37" t="s">
        <v>36</v>
      </c>
    </row>
    <row r="44" spans="1:7" x14ac:dyDescent="0.25">
      <c r="A44" s="86" t="s">
        <v>5</v>
      </c>
      <c r="B44" s="87"/>
      <c r="C44" s="88"/>
      <c r="D44" s="41" t="s">
        <v>15</v>
      </c>
      <c r="E44" s="42">
        <v>36</v>
      </c>
      <c r="F44" s="42"/>
      <c r="G44" s="42"/>
    </row>
    <row r="45" spans="1:7" x14ac:dyDescent="0.25">
      <c r="A45" s="43" t="s">
        <v>6</v>
      </c>
      <c r="B45" s="64"/>
      <c r="C45" s="63"/>
      <c r="D45" s="46" t="s">
        <v>16</v>
      </c>
      <c r="E45" s="47">
        <v>341</v>
      </c>
      <c r="F45" s="47"/>
      <c r="G45" s="47"/>
    </row>
    <row r="46" spans="1:7" ht="15.75" thickBot="1" x14ac:dyDescent="0.3">
      <c r="A46" s="89" t="s">
        <v>53</v>
      </c>
      <c r="B46" s="90"/>
      <c r="C46" s="91" t="s">
        <v>12</v>
      </c>
      <c r="D46" s="85" t="s">
        <v>20</v>
      </c>
      <c r="E46" s="77">
        <f>IF(E45&gt;E44,(E44+360)-E45,(E44-E45))</f>
        <v>55</v>
      </c>
      <c r="F46" s="77">
        <f>IF(F45&gt;F44,(F44+360)-F45,(F44-F45))</f>
        <v>0</v>
      </c>
      <c r="G46" s="77">
        <f>IF(G45&gt;G44,(G44+360)-G45,(G44-G45))</f>
        <v>0</v>
      </c>
    </row>
    <row r="47" spans="1:7" x14ac:dyDescent="0.25">
      <c r="A47" s="3" t="s">
        <v>85</v>
      </c>
    </row>
  </sheetData>
  <sheetProtection algorithmName="SHA-512" hashValue="rzJ3QqBzZefxACw5JofAw1b2BgKxbvfiAvb1vy+vuuC9HvI5RmO/3+lUb+YEPCu8EbbyUpdFtsxb1+zPW8GxFg==" saltValue="t3SCP2KxAm5jShoayeQfdw==" spinCount="100000" sheet="1" objects="1" scenarios="1"/>
  <protectedRanges>
    <protectedRange sqref="E10:G11 E18:G19 E26:G27 E32:G33 E38:G39 E44:G45" name="Zonă1"/>
  </protectedRanges>
  <mergeCells count="35">
    <mergeCell ref="C36:C37"/>
    <mergeCell ref="A38:B38"/>
    <mergeCell ref="A39:B39"/>
    <mergeCell ref="A40:B40"/>
    <mergeCell ref="A33:B33"/>
    <mergeCell ref="A34:B34"/>
    <mergeCell ref="A36:B37"/>
    <mergeCell ref="A46:B46"/>
    <mergeCell ref="A42:B43"/>
    <mergeCell ref="C42:C43"/>
    <mergeCell ref="A44:B44"/>
    <mergeCell ref="A45:B45"/>
    <mergeCell ref="A30:B31"/>
    <mergeCell ref="C30:C31"/>
    <mergeCell ref="A32:B32"/>
    <mergeCell ref="A24:B25"/>
    <mergeCell ref="C24:C25"/>
    <mergeCell ref="A26:B26"/>
    <mergeCell ref="A27:B27"/>
    <mergeCell ref="A28:B28"/>
    <mergeCell ref="A5:G5"/>
    <mergeCell ref="A22:B22"/>
    <mergeCell ref="A21:B21"/>
    <mergeCell ref="C8:C9"/>
    <mergeCell ref="A8:B9"/>
    <mergeCell ref="A16:B17"/>
    <mergeCell ref="C16:C17"/>
    <mergeCell ref="A12:B12"/>
    <mergeCell ref="A11:B11"/>
    <mergeCell ref="A10:B10"/>
    <mergeCell ref="A13:B13"/>
    <mergeCell ref="A14:B14"/>
    <mergeCell ref="A18:B18"/>
    <mergeCell ref="A19:B19"/>
    <mergeCell ref="A20:B20"/>
  </mergeCells>
  <conditionalFormatting sqref="E12:E14">
    <cfRule type="cellIs" dxfId="21" priority="33" operator="greaterThan">
      <formula>360</formula>
    </cfRule>
  </conditionalFormatting>
  <conditionalFormatting sqref="E46">
    <cfRule type="cellIs" dxfId="20" priority="17" operator="greaterThan">
      <formula>360</formula>
    </cfRule>
  </conditionalFormatting>
  <conditionalFormatting sqref="E20">
    <cfRule type="cellIs" dxfId="19" priority="30" operator="greaterThan">
      <formula>360</formula>
    </cfRule>
  </conditionalFormatting>
  <conditionalFormatting sqref="E28">
    <cfRule type="cellIs" dxfId="18" priority="27" operator="greaterThan">
      <formula>360</formula>
    </cfRule>
  </conditionalFormatting>
  <conditionalFormatting sqref="E40">
    <cfRule type="cellIs" dxfId="17" priority="20" operator="greaterThan">
      <formula>360</formula>
    </cfRule>
  </conditionalFormatting>
  <conditionalFormatting sqref="E34">
    <cfRule type="cellIs" dxfId="16" priority="23" operator="greaterThan">
      <formula>360</formula>
    </cfRule>
  </conditionalFormatting>
  <conditionalFormatting sqref="F12:G14">
    <cfRule type="cellIs" dxfId="15" priority="8" operator="greaterThan">
      <formula>360</formula>
    </cfRule>
  </conditionalFormatting>
  <conditionalFormatting sqref="F20:G20">
    <cfRule type="cellIs" dxfId="14" priority="7" operator="greaterThan">
      <formula>360</formula>
    </cfRule>
  </conditionalFormatting>
  <conditionalFormatting sqref="F28:G28">
    <cfRule type="cellIs" dxfId="13" priority="6" operator="greaterThan">
      <formula>360</formula>
    </cfRule>
  </conditionalFormatting>
  <conditionalFormatting sqref="F34:G34">
    <cfRule type="cellIs" dxfId="12" priority="5" operator="greaterThan">
      <formula>360</formula>
    </cfRule>
  </conditionalFormatting>
  <conditionalFormatting sqref="F46:G46">
    <cfRule type="cellIs" dxfId="11" priority="3" operator="greaterThan">
      <formula>360</formula>
    </cfRule>
  </conditionalFormatting>
  <conditionalFormatting sqref="F21:G22">
    <cfRule type="cellIs" dxfId="10" priority="1" operator="greaterThan">
      <formula>360</formula>
    </cfRule>
  </conditionalFormatting>
  <conditionalFormatting sqref="F40:G40">
    <cfRule type="cellIs" dxfId="9" priority="4" operator="greaterThan">
      <formula>360</formula>
    </cfRule>
  </conditionalFormatting>
  <conditionalFormatting sqref="E21:E22">
    <cfRule type="cellIs" dxfId="8" priority="2" operator="greaterThan">
      <formula>360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7"/>
  <sheetViews>
    <sheetView workbookViewId="0"/>
  </sheetViews>
  <sheetFormatPr defaultRowHeight="15" x14ac:dyDescent="0.25"/>
  <cols>
    <col min="1" max="2" width="12.7109375" style="2" customWidth="1"/>
    <col min="3" max="3" width="9.5703125" style="2" customWidth="1"/>
    <col min="4" max="6" width="18.7109375" style="2" customWidth="1"/>
    <col min="7" max="16384" width="9.140625" style="2"/>
  </cols>
  <sheetData>
    <row r="1" spans="1:8" ht="23.25" x14ac:dyDescent="0.35">
      <c r="A1" s="1" t="s">
        <v>83</v>
      </c>
    </row>
    <row r="2" spans="1:8" x14ac:dyDescent="0.25">
      <c r="A2" s="3" t="s">
        <v>84</v>
      </c>
    </row>
    <row r="4" spans="1:8" ht="20.25" thickBot="1" x14ac:dyDescent="0.35">
      <c r="A4" s="5" t="s">
        <v>47</v>
      </c>
      <c r="B4" s="5"/>
      <c r="C4" s="5"/>
      <c r="D4" s="5"/>
      <c r="E4" s="5"/>
      <c r="F4" s="5"/>
    </row>
    <row r="5" spans="1:8" ht="15.75" thickTop="1" x14ac:dyDescent="0.25">
      <c r="A5" s="25" t="s">
        <v>86</v>
      </c>
      <c r="B5" s="25"/>
      <c r="C5" s="25"/>
      <c r="D5" s="25"/>
      <c r="E5" s="25"/>
      <c r="F5" s="25"/>
      <c r="G5" s="25"/>
    </row>
    <row r="6" spans="1:8" ht="15" customHeight="1" x14ac:dyDescent="0.3">
      <c r="G6" s="8"/>
      <c r="H6" s="8"/>
    </row>
    <row r="7" spans="1:8" ht="15.75" thickBot="1" x14ac:dyDescent="0.3">
      <c r="D7" s="27" t="s">
        <v>87</v>
      </c>
      <c r="E7" s="27" t="s">
        <v>88</v>
      </c>
      <c r="F7" s="27" t="s">
        <v>89</v>
      </c>
    </row>
    <row r="8" spans="1:8" ht="15.75" thickTop="1" x14ac:dyDescent="0.25">
      <c r="A8" s="28" t="s">
        <v>6</v>
      </c>
      <c r="B8" s="29"/>
      <c r="C8" s="31" t="s">
        <v>34</v>
      </c>
      <c r="D8" s="32" t="s">
        <v>48</v>
      </c>
      <c r="E8" s="32" t="s">
        <v>48</v>
      </c>
      <c r="F8" s="32" t="s">
        <v>48</v>
      </c>
    </row>
    <row r="9" spans="1:8" ht="15.75" thickBot="1" x14ac:dyDescent="0.3">
      <c r="A9" s="33"/>
      <c r="B9" s="34"/>
      <c r="C9" s="36" t="s">
        <v>35</v>
      </c>
      <c r="D9" s="37" t="s">
        <v>36</v>
      </c>
      <c r="E9" s="37" t="s">
        <v>36</v>
      </c>
      <c r="F9" s="37" t="s">
        <v>36</v>
      </c>
    </row>
    <row r="10" spans="1:8" x14ac:dyDescent="0.25">
      <c r="A10" s="38" t="s">
        <v>5</v>
      </c>
      <c r="B10" s="62"/>
      <c r="C10" s="41" t="s">
        <v>15</v>
      </c>
      <c r="D10" s="42">
        <v>313</v>
      </c>
      <c r="E10" s="42"/>
      <c r="F10" s="42"/>
    </row>
    <row r="11" spans="1:8" x14ac:dyDescent="0.25">
      <c r="A11" s="43" t="s">
        <v>8</v>
      </c>
      <c r="B11" s="64"/>
      <c r="C11" s="46" t="s">
        <v>18</v>
      </c>
      <c r="D11" s="47">
        <v>264</v>
      </c>
      <c r="E11" s="47"/>
      <c r="F11" s="47"/>
    </row>
    <row r="12" spans="1:8" x14ac:dyDescent="0.25">
      <c r="A12" s="66" t="s">
        <v>37</v>
      </c>
      <c r="B12" s="67"/>
      <c r="C12" s="69" t="s">
        <v>16</v>
      </c>
      <c r="D12" s="70">
        <f>IF((D10+D11)&gt;360,(D10+D11)-360,(D10+D11))</f>
        <v>217</v>
      </c>
      <c r="E12" s="70">
        <f>IF((E10+E11)&gt;360,(E10+E11)-360,(E10+E11))</f>
        <v>0</v>
      </c>
      <c r="F12" s="70">
        <f>IF((F10+F11)&gt;360,(F10+F11)-360,(F10+F11))</f>
        <v>0</v>
      </c>
    </row>
    <row r="13" spans="1:8" x14ac:dyDescent="0.25">
      <c r="A13" s="53" t="s">
        <v>56</v>
      </c>
      <c r="B13" s="54"/>
      <c r="C13" s="46" t="s">
        <v>55</v>
      </c>
      <c r="D13" s="56">
        <v>180</v>
      </c>
      <c r="E13" s="56">
        <v>180</v>
      </c>
      <c r="F13" s="56">
        <v>180</v>
      </c>
    </row>
    <row r="14" spans="1:8" ht="15.75" thickBot="1" x14ac:dyDescent="0.3">
      <c r="A14" s="57" t="s">
        <v>57</v>
      </c>
      <c r="B14" s="58"/>
      <c r="C14" s="60" t="s">
        <v>18</v>
      </c>
      <c r="D14" s="61">
        <f>IF((D12+D13)&gt;360,(D12+D13)-360,(D12+D13))</f>
        <v>37</v>
      </c>
      <c r="E14" s="61">
        <f>IF((E12+E13)&gt;360,(E12+E13)-360,(E12+E13))</f>
        <v>180</v>
      </c>
      <c r="F14" s="61">
        <f>IF((F12+F13)&gt;360,(F12+F13)-360,(F12+F13))</f>
        <v>180</v>
      </c>
    </row>
    <row r="15" spans="1:8" ht="15.75" thickBot="1" x14ac:dyDescent="0.3"/>
    <row r="16" spans="1:8" ht="15.75" thickTop="1" x14ac:dyDescent="0.25">
      <c r="A16" s="28" t="s">
        <v>5</v>
      </c>
      <c r="B16" s="29"/>
      <c r="C16" s="31" t="s">
        <v>34</v>
      </c>
      <c r="D16" s="32" t="s">
        <v>49</v>
      </c>
      <c r="E16" s="32" t="s">
        <v>49</v>
      </c>
      <c r="F16" s="32" t="s">
        <v>49</v>
      </c>
    </row>
    <row r="17" spans="1:6" ht="15.75" thickBot="1" x14ac:dyDescent="0.3">
      <c r="A17" s="33"/>
      <c r="B17" s="34"/>
      <c r="C17" s="36" t="s">
        <v>35</v>
      </c>
      <c r="D17" s="37" t="s">
        <v>36</v>
      </c>
      <c r="E17" s="37" t="s">
        <v>36</v>
      </c>
      <c r="F17" s="37" t="s">
        <v>36</v>
      </c>
    </row>
    <row r="18" spans="1:6" x14ac:dyDescent="0.25">
      <c r="A18" s="38" t="s">
        <v>6</v>
      </c>
      <c r="B18" s="62"/>
      <c r="C18" s="41" t="s">
        <v>16</v>
      </c>
      <c r="D18" s="42">
        <v>318</v>
      </c>
      <c r="E18" s="42"/>
      <c r="F18" s="42"/>
    </row>
    <row r="19" spans="1:6" x14ac:dyDescent="0.25">
      <c r="A19" s="43" t="s">
        <v>8</v>
      </c>
      <c r="B19" s="44"/>
      <c r="C19" s="46" t="s">
        <v>18</v>
      </c>
      <c r="D19" s="47">
        <v>245</v>
      </c>
      <c r="E19" s="47"/>
      <c r="F19" s="47"/>
    </row>
    <row r="20" spans="1:6" ht="15.75" thickBot="1" x14ac:dyDescent="0.3">
      <c r="A20" s="92" t="s">
        <v>42</v>
      </c>
      <c r="B20" s="93"/>
      <c r="C20" s="85" t="s">
        <v>15</v>
      </c>
      <c r="D20" s="77">
        <f>IF(D19&gt;D18,(D18+360)-D19,(D18-D19))</f>
        <v>73</v>
      </c>
      <c r="E20" s="77">
        <f>IF(E19&gt;E18,(E18+360)-E19,(E18-E19))</f>
        <v>0</v>
      </c>
      <c r="F20" s="77">
        <f>IF(F19&gt;F18,(F18+360)-F19,(F18-F19))</f>
        <v>0</v>
      </c>
    </row>
    <row r="21" spans="1:6" ht="15.75" thickBot="1" x14ac:dyDescent="0.3"/>
    <row r="22" spans="1:6" ht="15.75" thickTop="1" x14ac:dyDescent="0.25">
      <c r="A22" s="28" t="s">
        <v>8</v>
      </c>
      <c r="B22" s="29"/>
      <c r="C22" s="31" t="s">
        <v>34</v>
      </c>
      <c r="D22" s="32" t="s">
        <v>51</v>
      </c>
      <c r="E22" s="32" t="s">
        <v>51</v>
      </c>
      <c r="F22" s="32" t="s">
        <v>51</v>
      </c>
    </row>
    <row r="23" spans="1:6" ht="15.75" thickBot="1" x14ac:dyDescent="0.3">
      <c r="A23" s="33"/>
      <c r="B23" s="34"/>
      <c r="C23" s="36" t="s">
        <v>35</v>
      </c>
      <c r="D23" s="37" t="s">
        <v>36</v>
      </c>
      <c r="E23" s="37" t="s">
        <v>36</v>
      </c>
      <c r="F23" s="37" t="s">
        <v>36</v>
      </c>
    </row>
    <row r="24" spans="1:6" x14ac:dyDescent="0.25">
      <c r="A24" s="38" t="s">
        <v>6</v>
      </c>
      <c r="B24" s="62"/>
      <c r="C24" s="41" t="s">
        <v>16</v>
      </c>
      <c r="D24" s="42">
        <v>341</v>
      </c>
      <c r="E24" s="42"/>
      <c r="F24" s="42"/>
    </row>
    <row r="25" spans="1:6" x14ac:dyDescent="0.25">
      <c r="A25" s="80" t="s">
        <v>5</v>
      </c>
      <c r="B25" s="81"/>
      <c r="C25" s="46" t="s">
        <v>15</v>
      </c>
      <c r="D25" s="47">
        <v>36</v>
      </c>
      <c r="E25" s="47"/>
      <c r="F25" s="47"/>
    </row>
    <row r="26" spans="1:6" ht="15.75" thickBot="1" x14ac:dyDescent="0.3">
      <c r="A26" s="89" t="s">
        <v>50</v>
      </c>
      <c r="B26" s="90"/>
      <c r="C26" s="85" t="s">
        <v>18</v>
      </c>
      <c r="D26" s="77">
        <f>IF(D25&gt;D24,(D24+360)-D25,(D24-D25))</f>
        <v>305</v>
      </c>
      <c r="E26" s="77">
        <f>IF(E25&gt;E24,(E24+360)-E25,(E24-E25))</f>
        <v>0</v>
      </c>
      <c r="F26" s="77">
        <f>IF(F25&gt;F24,(F24+360)-F25,(F24-F25))</f>
        <v>0</v>
      </c>
    </row>
    <row r="27" spans="1:6" x14ac:dyDescent="0.25">
      <c r="A27" s="3" t="s">
        <v>85</v>
      </c>
    </row>
  </sheetData>
  <sheetProtection algorithmName="SHA-512" hashValue="tqpG6vVP4LHJHLKISMmX4/CBQke6ThJT+2qHwp45zZyTsKKsl9xAkyXbQ13Cm0bIka7WwhCMgFIwnkgYAVOMQQ==" saltValue="RIP2fGoeTcxHriQL8azVaw==" spinCount="100000" sheet="1" objects="1" scenarios="1"/>
  <protectedRanges>
    <protectedRange sqref="D10:F11 D18:F19 D24:F25" name="Zonă1"/>
  </protectedRanges>
  <mergeCells count="15">
    <mergeCell ref="A5:G5"/>
    <mergeCell ref="A26:B26"/>
    <mergeCell ref="A16:B17"/>
    <mergeCell ref="A18:B18"/>
    <mergeCell ref="A19:B19"/>
    <mergeCell ref="A20:B20"/>
    <mergeCell ref="A24:B24"/>
    <mergeCell ref="A25:B25"/>
    <mergeCell ref="A22:B23"/>
    <mergeCell ref="A14:B14"/>
    <mergeCell ref="A13:B13"/>
    <mergeCell ref="A12:B12"/>
    <mergeCell ref="A8:B9"/>
    <mergeCell ref="A10:B10"/>
    <mergeCell ref="A11:B11"/>
  </mergeCells>
  <conditionalFormatting sqref="D20">
    <cfRule type="cellIs" dxfId="7" priority="15" operator="greaterThan">
      <formula>360</formula>
    </cfRule>
  </conditionalFormatting>
  <conditionalFormatting sqref="D12">
    <cfRule type="cellIs" dxfId="6" priority="18" operator="greaterThan">
      <formula>360</formula>
    </cfRule>
  </conditionalFormatting>
  <conditionalFormatting sqref="D26">
    <cfRule type="cellIs" dxfId="5" priority="9" operator="greaterThan">
      <formula>360</formula>
    </cfRule>
  </conditionalFormatting>
  <conditionalFormatting sqref="E12:F12">
    <cfRule type="cellIs" dxfId="4" priority="5" operator="greaterThan">
      <formula>360</formula>
    </cfRule>
  </conditionalFormatting>
  <conditionalFormatting sqref="E20:F20">
    <cfRule type="cellIs" dxfId="3" priority="4" operator="greaterThan">
      <formula>360</formula>
    </cfRule>
  </conditionalFormatting>
  <conditionalFormatting sqref="E26:F26">
    <cfRule type="cellIs" dxfId="2" priority="3" operator="greaterThan">
      <formula>360</formula>
    </cfRule>
  </conditionalFormatting>
  <conditionalFormatting sqref="E13:F14">
    <cfRule type="cellIs" dxfId="1" priority="1" operator="greaterThan">
      <formula>360</formula>
    </cfRule>
  </conditionalFormatting>
  <conditionalFormatting sqref="D13:D14">
    <cfRule type="cellIs" dxfId="0" priority="2" operator="greaterThan">
      <formula>360</formula>
    </cfRule>
  </conditionalFormatting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Semi-circular System</vt:lpstr>
      <vt:lpstr>Circular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2016-08-08T14:48:29Z</cp:lastPrinted>
  <dcterms:created xsi:type="dcterms:W3CDTF">2015-05-26T17:34:34Z</dcterms:created>
  <dcterms:modified xsi:type="dcterms:W3CDTF">2016-08-08T15:47:01Z</dcterms:modified>
</cp:coreProperties>
</file>