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Lmem9krdoyVcBICup1twmQasljCTI2xs4sJQkPkEPsOa3ozicZOGHWdInm1G7Klcxm0u96wV5K1VrpcZJfOYlA==" workbookSaltValue="xrE5CMZGqfCp2h1AGPmAvA==" workbookSpinCount="100000" lockStructure="1"/>
  <bookViews>
    <workbookView xWindow="0" yWindow="0" windowWidth="20490" windowHeight="7905"/>
  </bookViews>
  <sheets>
    <sheet name="Measurement Units" sheetId="1" r:id="rId1"/>
    <sheet name="Practical Conversion Rules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3" l="1"/>
  <c r="K55" i="3"/>
  <c r="K49" i="3"/>
  <c r="K41" i="3"/>
  <c r="K33" i="3"/>
  <c r="K25" i="3"/>
  <c r="K17" i="3"/>
  <c r="K10" i="3"/>
</calcChain>
</file>

<file path=xl/comments1.xml><?xml version="1.0" encoding="utf-8"?>
<comments xmlns="http://schemas.openxmlformats.org/spreadsheetml/2006/main">
  <authors>
    <author>Sorin Stamate</author>
  </authors>
  <commentList>
    <comment ref="F10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29.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29.</t>
        </r>
      </text>
    </comment>
    <comment ref="F2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  <comment ref="D4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  <comment ref="D4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  <comment ref="D5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  <comment ref="D6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30.</t>
        </r>
      </text>
    </comment>
  </commentList>
</comments>
</file>

<file path=xl/sharedStrings.xml><?xml version="1.0" encoding="utf-8"?>
<sst xmlns="http://schemas.openxmlformats.org/spreadsheetml/2006/main" count="163" uniqueCount="67">
  <si>
    <t>[m]</t>
  </si>
  <si>
    <t>[Nm]</t>
  </si>
  <si>
    <t>1 Nm</t>
  </si>
  <si>
    <t>=</t>
  </si>
  <si>
    <t>m</t>
  </si>
  <si>
    <t>[cab]</t>
  </si>
  <si>
    <t>1 cab</t>
  </si>
  <si>
    <t>1/10 Nm</t>
  </si>
  <si>
    <t>[kn]</t>
  </si>
  <si>
    <t>1 Kn</t>
  </si>
  <si>
    <t>1 Nm / h</t>
  </si>
  <si>
    <t>[cab/min]</t>
  </si>
  <si>
    <t>Km</t>
  </si>
  <si>
    <t>(Nm * 2)</t>
  </si>
  <si>
    <t>+</t>
  </si>
  <si>
    <t>-</t>
  </si>
  <si>
    <t>12 Nm</t>
  </si>
  <si>
    <t>(12 * 2)</t>
  </si>
  <si>
    <t>(12*2)/10</t>
  </si>
  <si>
    <t>km</t>
  </si>
  <si>
    <t>Nm</t>
  </si>
  <si>
    <t>Km / 2</t>
  </si>
  <si>
    <t>24 Km</t>
  </si>
  <si>
    <t>24 / 2</t>
  </si>
  <si>
    <t>76 m</t>
  </si>
  <si>
    <t>m/s</t>
  </si>
  <si>
    <t>Kn</t>
  </si>
  <si>
    <t>16 Kn</t>
  </si>
  <si>
    <t>(m/s) * 2</t>
  </si>
  <si>
    <t>4 m/s</t>
  </si>
  <si>
    <t>4 * 2</t>
  </si>
  <si>
    <t>cab/min</t>
  </si>
  <si>
    <t>24 Kn</t>
  </si>
  <si>
    <t>(cab/min) * 6</t>
  </si>
  <si>
    <t>3.5 cab/min</t>
  </si>
  <si>
    <t>3.5 * 6</t>
  </si>
  <si>
    <t>1. Metre:</t>
  </si>
  <si>
    <t>2. Mile:</t>
  </si>
  <si>
    <t>International Nautical Mile:</t>
  </si>
  <si>
    <t>Statute Mile:</t>
  </si>
  <si>
    <t>1 Sm</t>
  </si>
  <si>
    <t>Equatorial Mile:</t>
  </si>
  <si>
    <t>1 Eqm</t>
  </si>
  <si>
    <t>3. Cable:</t>
  </si>
  <si>
    <t>4. Knot:</t>
  </si>
  <si>
    <t>1852 m/h</t>
  </si>
  <si>
    <t>1.852 km/h</t>
  </si>
  <si>
    <t>5. Cable per minute:</t>
  </si>
  <si>
    <t>Practical Conversion Rules:</t>
  </si>
  <si>
    <t>Approximate but enough accurate</t>
  </si>
  <si>
    <t>From Nautical Miles to Kilometres:</t>
  </si>
  <si>
    <t>From Kilometres to Nautical Miles:</t>
  </si>
  <si>
    <t>From Yards to Metres:</t>
  </si>
  <si>
    <t>From Metres to Yards:</t>
  </si>
  <si>
    <t>From Knots to Metres per Second:</t>
  </si>
  <si>
    <t>From Metres per Second to Knots:</t>
  </si>
  <si>
    <t>From Knots to Cables per Minute:</t>
  </si>
  <si>
    <t>From Cables per Minute to Knots:</t>
  </si>
  <si>
    <t>MEASUREMENT UNITS. PRACTICAL CONVERSION RULES.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</si>
  <si>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</si>
  <si>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</si>
  <si>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</si>
  <si>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</si>
  <si>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Yards</t>
  </si>
  <si>
    <t>Example:</t>
  </si>
  <si>
    <t>48 yards</t>
  </si>
  <si>
    <t>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</si>
</sst>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7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2" fillId="0" borderId="1" xfId="2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164" fontId="0" fillId="0" borderId="11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7" xfId="0" applyNumberFormat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6" fillId="0" borderId="0" xfId="3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164" fontId="0" fillId="0" borderId="4" xfId="0" applyNumberFormat="1" applyFont="1" applyBorder="1" applyAlignment="1" applyProtection="1">
      <alignment horizontal="center" vertical="center"/>
      <protection hidden="1"/>
    </xf>
    <xf numFmtId="164" fontId="0" fillId="0" borderId="7" xfId="0" applyNumberFormat="1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0" fillId="3" borderId="3" xfId="0" applyFont="1" applyFill="1" applyBorder="1" applyAlignment="1" applyProtection="1">
      <alignment horizontal="center" vertical="center"/>
      <protection hidden="1"/>
    </xf>
    <xf numFmtId="0" fontId="0" fillId="3" borderId="6" xfId="0" applyFont="1" applyFill="1" applyBorder="1" applyAlignment="1" applyProtection="1">
      <alignment horizontal="center" vertical="center"/>
      <protection hidden="1"/>
    </xf>
    <xf numFmtId="164" fontId="0" fillId="0" borderId="4" xfId="0" applyNumberFormat="1" applyFont="1" applyFill="1" applyBorder="1" applyAlignment="1" applyProtection="1">
      <alignment horizontal="center" vertical="center"/>
      <protection hidden="1"/>
    </xf>
    <xf numFmtId="164" fontId="0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center" vertical="center"/>
      <protection hidden="1"/>
    </xf>
    <xf numFmtId="0" fontId="0" fillId="0" borderId="7" xfId="0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0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59</v>
      </c>
    </row>
    <row r="2" spans="1:15" x14ac:dyDescent="0.25">
      <c r="A2" s="3" t="s">
        <v>60</v>
      </c>
    </row>
    <row r="4" spans="1:15" ht="23.25" x14ac:dyDescent="0.35">
      <c r="A4" s="25" t="s">
        <v>58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6" spans="1:15" ht="20.25" thickBot="1" x14ac:dyDescent="0.35">
      <c r="A6" s="4" t="s">
        <v>36</v>
      </c>
      <c r="B6" s="4"/>
      <c r="D6" s="5" t="s">
        <v>0</v>
      </c>
    </row>
    <row r="7" spans="1:15" ht="15.75" thickTop="1" x14ac:dyDescent="0.25"/>
    <row r="8" spans="1:15" ht="20.25" thickBot="1" x14ac:dyDescent="0.35">
      <c r="A8" s="4" t="s">
        <v>37</v>
      </c>
      <c r="B8" s="4"/>
      <c r="D8" s="5" t="s">
        <v>1</v>
      </c>
    </row>
    <row r="9" spans="1:15" ht="15.75" thickTop="1" x14ac:dyDescent="0.25"/>
    <row r="10" spans="1:15" x14ac:dyDescent="0.25">
      <c r="C10" s="6" t="s">
        <v>38</v>
      </c>
      <c r="F10" s="7" t="s">
        <v>2</v>
      </c>
      <c r="G10" s="7" t="s">
        <v>3</v>
      </c>
      <c r="H10" s="7">
        <v>1852</v>
      </c>
      <c r="I10" s="7" t="s">
        <v>4</v>
      </c>
      <c r="J10" s="7" t="s">
        <v>3</v>
      </c>
      <c r="K10" s="7">
        <v>1.8520000000000001</v>
      </c>
      <c r="L10" s="7" t="s">
        <v>12</v>
      </c>
    </row>
    <row r="12" spans="1:15" x14ac:dyDescent="0.25">
      <c r="C12" s="6" t="s">
        <v>39</v>
      </c>
      <c r="F12" s="7" t="s">
        <v>40</v>
      </c>
      <c r="G12" s="7" t="s">
        <v>3</v>
      </c>
      <c r="H12" s="7">
        <v>1609.34</v>
      </c>
      <c r="I12" s="7" t="s">
        <v>4</v>
      </c>
      <c r="J12" s="7" t="s">
        <v>3</v>
      </c>
      <c r="K12" s="7">
        <v>1.60934</v>
      </c>
      <c r="L12" s="7" t="s">
        <v>12</v>
      </c>
    </row>
    <row r="14" spans="1:15" x14ac:dyDescent="0.25">
      <c r="C14" s="6" t="s">
        <v>41</v>
      </c>
      <c r="F14" s="7" t="s">
        <v>42</v>
      </c>
      <c r="G14" s="7" t="s">
        <v>3</v>
      </c>
      <c r="H14" s="7">
        <v>1855.3</v>
      </c>
      <c r="I14" s="7" t="s">
        <v>4</v>
      </c>
      <c r="J14" s="7" t="s">
        <v>3</v>
      </c>
      <c r="K14" s="7">
        <v>1.8552999999999999</v>
      </c>
      <c r="L14" s="7" t="s">
        <v>19</v>
      </c>
    </row>
    <row r="18" spans="1:13" ht="20.25" thickBot="1" x14ac:dyDescent="0.35">
      <c r="A18" s="4" t="s">
        <v>43</v>
      </c>
      <c r="B18" s="4"/>
      <c r="D18" s="5" t="s">
        <v>5</v>
      </c>
    </row>
    <row r="19" spans="1:13" ht="15.75" thickTop="1" x14ac:dyDescent="0.25"/>
    <row r="20" spans="1:13" x14ac:dyDescent="0.25">
      <c r="F20" s="7" t="s">
        <v>6</v>
      </c>
      <c r="G20" s="7" t="s">
        <v>3</v>
      </c>
      <c r="H20" s="7" t="s">
        <v>7</v>
      </c>
      <c r="I20" s="7" t="s">
        <v>3</v>
      </c>
      <c r="J20" s="7">
        <v>185.2</v>
      </c>
      <c r="K20" s="7" t="s">
        <v>4</v>
      </c>
    </row>
    <row r="22" spans="1:13" ht="20.25" thickBot="1" x14ac:dyDescent="0.35">
      <c r="A22" s="4" t="s">
        <v>44</v>
      </c>
      <c r="B22" s="4"/>
      <c r="D22" s="5" t="s">
        <v>8</v>
      </c>
    </row>
    <row r="23" spans="1:13" ht="15.75" thickTop="1" x14ac:dyDescent="0.25"/>
    <row r="24" spans="1:13" x14ac:dyDescent="0.25">
      <c r="F24" s="7" t="s">
        <v>9</v>
      </c>
      <c r="G24" s="7" t="s">
        <v>3</v>
      </c>
      <c r="H24" s="7" t="s">
        <v>10</v>
      </c>
      <c r="I24" s="7" t="s">
        <v>3</v>
      </c>
      <c r="J24" s="7" t="s">
        <v>45</v>
      </c>
      <c r="K24" s="7" t="s">
        <v>3</v>
      </c>
      <c r="L24" s="24" t="s">
        <v>46</v>
      </c>
      <c r="M24" s="24"/>
    </row>
    <row r="26" spans="1:13" ht="20.25" thickBot="1" x14ac:dyDescent="0.35">
      <c r="A26" s="4" t="s">
        <v>47</v>
      </c>
      <c r="B26" s="4"/>
      <c r="C26" s="4"/>
      <c r="D26" s="5" t="s">
        <v>11</v>
      </c>
    </row>
    <row r="27" spans="1:13" ht="15.75" thickTop="1" x14ac:dyDescent="0.25"/>
    <row r="30" spans="1:13" x14ac:dyDescent="0.25">
      <c r="A30" s="3" t="s">
        <v>61</v>
      </c>
    </row>
  </sheetData>
  <sheetProtection algorithmName="SHA-512" hashValue="NAN3r2OjW7zh+3oVMHJ6zGezqP4awXF9/Np2WOMHfh0K/+4z1BNLCEea+NR8LdcEXEztHe5N+tf4y+8eLXI9HQ==" saltValue="Bbao8axsFP6AEzPNf9k0BQ==" spinCount="100000" sheet="1" objects="1" scenarios="1"/>
  <mergeCells count="2">
    <mergeCell ref="L24:M24"/>
    <mergeCell ref="A4:O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67"/>
  <sheetViews>
    <sheetView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59</v>
      </c>
    </row>
    <row r="2" spans="1:15" x14ac:dyDescent="0.25">
      <c r="A2" s="3" t="s">
        <v>60</v>
      </c>
    </row>
    <row r="3" spans="1:15" x14ac:dyDescent="0.25">
      <c r="A3" s="3"/>
    </row>
    <row r="4" spans="1:15" ht="20.25" thickBot="1" x14ac:dyDescent="0.35">
      <c r="A4" s="4" t="s">
        <v>48</v>
      </c>
      <c r="B4" s="4"/>
      <c r="C4" s="4"/>
      <c r="D4" s="4"/>
    </row>
    <row r="5" spans="1:15" ht="15.75" thickTop="1" x14ac:dyDescent="0.25">
      <c r="A5" s="42" t="s">
        <v>49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25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8" spans="1:15" x14ac:dyDescent="0.25">
      <c r="B8" s="6" t="s">
        <v>50</v>
      </c>
    </row>
    <row r="9" spans="1:15" ht="15.75" thickBot="1" x14ac:dyDescent="0.3"/>
    <row r="10" spans="1:15" x14ac:dyDescent="0.25">
      <c r="B10" s="37" t="s">
        <v>12</v>
      </c>
      <c r="C10" s="35" t="s">
        <v>3</v>
      </c>
      <c r="D10" s="35" t="s">
        <v>13</v>
      </c>
      <c r="E10" s="35" t="s">
        <v>15</v>
      </c>
      <c r="F10" s="8" t="s">
        <v>13</v>
      </c>
      <c r="G10" s="41" t="s">
        <v>3</v>
      </c>
      <c r="H10" s="49"/>
      <c r="I10" s="53" t="s">
        <v>20</v>
      </c>
      <c r="J10" s="47" t="s">
        <v>3</v>
      </c>
      <c r="K10" s="51">
        <f>(H10*2)-((H10*2)/10)</f>
        <v>0</v>
      </c>
      <c r="L10" s="43" t="s">
        <v>12</v>
      </c>
      <c r="O10" s="9"/>
    </row>
    <row r="11" spans="1:15" ht="15.75" thickBot="1" x14ac:dyDescent="0.3">
      <c r="B11" s="38"/>
      <c r="C11" s="36"/>
      <c r="D11" s="36"/>
      <c r="E11" s="36"/>
      <c r="F11" s="10">
        <v>10</v>
      </c>
      <c r="G11" s="41"/>
      <c r="H11" s="50"/>
      <c r="I11" s="54"/>
      <c r="J11" s="48"/>
      <c r="K11" s="52"/>
      <c r="L11" s="44"/>
      <c r="O11" s="9"/>
    </row>
    <row r="13" spans="1:15" x14ac:dyDescent="0.25">
      <c r="E13" s="2" t="s">
        <v>64</v>
      </c>
      <c r="F13" s="2" t="s">
        <v>16</v>
      </c>
      <c r="G13" s="7" t="s">
        <v>17</v>
      </c>
      <c r="H13" s="7" t="s">
        <v>15</v>
      </c>
      <c r="I13" s="7" t="s">
        <v>18</v>
      </c>
      <c r="J13" s="7" t="s">
        <v>3</v>
      </c>
      <c r="K13" s="7">
        <v>21.6</v>
      </c>
      <c r="L13" s="7" t="s">
        <v>19</v>
      </c>
    </row>
    <row r="14" spans="1:15" x14ac:dyDescent="0.25">
      <c r="I14" s="7"/>
      <c r="J14" s="7"/>
      <c r="K14" s="7"/>
      <c r="L14" s="7"/>
      <c r="M14" s="7"/>
      <c r="N14" s="7"/>
    </row>
    <row r="15" spans="1:15" x14ac:dyDescent="0.25">
      <c r="B15" s="6" t="s">
        <v>51</v>
      </c>
      <c r="I15" s="7"/>
      <c r="J15" s="7"/>
      <c r="K15" s="7"/>
      <c r="L15" s="7"/>
      <c r="M15" s="7"/>
      <c r="N15" s="7"/>
    </row>
    <row r="16" spans="1:15" ht="15.75" thickBot="1" x14ac:dyDescent="0.3"/>
    <row r="17" spans="2:14" x14ac:dyDescent="0.25">
      <c r="B17" s="37" t="s">
        <v>20</v>
      </c>
      <c r="C17" s="35" t="s">
        <v>3</v>
      </c>
      <c r="D17" s="11" t="s">
        <v>12</v>
      </c>
      <c r="E17" s="35" t="s">
        <v>14</v>
      </c>
      <c r="F17" s="8" t="s">
        <v>21</v>
      </c>
      <c r="G17" s="41" t="s">
        <v>3</v>
      </c>
      <c r="H17" s="49"/>
      <c r="I17" s="47" t="s">
        <v>12</v>
      </c>
      <c r="J17" s="47" t="s">
        <v>3</v>
      </c>
      <c r="K17" s="45">
        <f>(H17/2)+((H17/2)/10)</f>
        <v>0</v>
      </c>
      <c r="L17" s="43" t="s">
        <v>20</v>
      </c>
    </row>
    <row r="18" spans="2:14" ht="15.75" thickBot="1" x14ac:dyDescent="0.3">
      <c r="B18" s="38"/>
      <c r="C18" s="36"/>
      <c r="D18" s="12">
        <v>2</v>
      </c>
      <c r="E18" s="36"/>
      <c r="F18" s="10">
        <v>10</v>
      </c>
      <c r="G18" s="41"/>
      <c r="H18" s="50"/>
      <c r="I18" s="48"/>
      <c r="J18" s="48"/>
      <c r="K18" s="46"/>
      <c r="L18" s="44"/>
    </row>
    <row r="20" spans="2:14" x14ac:dyDescent="0.25">
      <c r="E20" s="2" t="s">
        <v>64</v>
      </c>
      <c r="F20" s="2" t="s">
        <v>22</v>
      </c>
      <c r="I20" s="13">
        <v>24</v>
      </c>
      <c r="J20" s="32" t="s">
        <v>14</v>
      </c>
      <c r="K20" s="14" t="s">
        <v>23</v>
      </c>
      <c r="L20" s="32" t="s">
        <v>3</v>
      </c>
      <c r="M20" s="32">
        <v>13.2</v>
      </c>
      <c r="N20" s="32" t="s">
        <v>20</v>
      </c>
    </row>
    <row r="21" spans="2:14" x14ac:dyDescent="0.25">
      <c r="I21" s="7">
        <v>2</v>
      </c>
      <c r="J21" s="32"/>
      <c r="K21" s="7">
        <v>10</v>
      </c>
      <c r="L21" s="32"/>
      <c r="M21" s="32"/>
      <c r="N21" s="32"/>
    </row>
    <row r="22" spans="2:14" x14ac:dyDescent="0.25">
      <c r="I22" s="7"/>
      <c r="J22" s="15"/>
      <c r="K22" s="7"/>
      <c r="L22" s="15"/>
      <c r="M22" s="15"/>
      <c r="N22" s="15"/>
    </row>
    <row r="23" spans="2:14" x14ac:dyDescent="0.25">
      <c r="B23" s="6" t="s">
        <v>52</v>
      </c>
      <c r="I23" s="7"/>
      <c r="J23" s="15"/>
      <c r="K23" s="7"/>
      <c r="L23" s="15"/>
      <c r="M23" s="15"/>
      <c r="N23" s="15"/>
    </row>
    <row r="24" spans="2:14" ht="15.75" thickBot="1" x14ac:dyDescent="0.3"/>
    <row r="25" spans="2:14" x14ac:dyDescent="0.25">
      <c r="B25" s="37" t="s">
        <v>4</v>
      </c>
      <c r="C25" s="35" t="s">
        <v>3</v>
      </c>
      <c r="D25" s="35" t="s">
        <v>63</v>
      </c>
      <c r="E25" s="35" t="s">
        <v>15</v>
      </c>
      <c r="F25" s="8" t="s">
        <v>63</v>
      </c>
      <c r="G25" s="41" t="s">
        <v>3</v>
      </c>
      <c r="H25" s="39"/>
      <c r="I25" s="33" t="s">
        <v>63</v>
      </c>
      <c r="J25" s="33" t="s">
        <v>3</v>
      </c>
      <c r="K25" s="28">
        <f>H25-(H25/11)</f>
        <v>0</v>
      </c>
      <c r="L25" s="26" t="s">
        <v>4</v>
      </c>
    </row>
    <row r="26" spans="2:14" ht="15.75" thickBot="1" x14ac:dyDescent="0.3">
      <c r="B26" s="38"/>
      <c r="C26" s="36"/>
      <c r="D26" s="36"/>
      <c r="E26" s="36"/>
      <c r="F26" s="10">
        <v>11</v>
      </c>
      <c r="G26" s="41"/>
      <c r="H26" s="40"/>
      <c r="I26" s="34"/>
      <c r="J26" s="34"/>
      <c r="K26" s="29"/>
      <c r="L26" s="27"/>
    </row>
    <row r="28" spans="2:14" x14ac:dyDescent="0.25">
      <c r="E28" s="2" t="s">
        <v>64</v>
      </c>
      <c r="F28" s="2" t="s">
        <v>65</v>
      </c>
      <c r="I28" s="32">
        <v>48</v>
      </c>
      <c r="J28" s="32" t="s">
        <v>15</v>
      </c>
      <c r="K28" s="13">
        <v>48</v>
      </c>
      <c r="L28" s="32" t="s">
        <v>3</v>
      </c>
      <c r="M28" s="32">
        <v>43.6</v>
      </c>
      <c r="N28" s="32" t="s">
        <v>4</v>
      </c>
    </row>
    <row r="29" spans="2:14" x14ac:dyDescent="0.25">
      <c r="I29" s="32"/>
      <c r="J29" s="32"/>
      <c r="K29" s="7">
        <v>11</v>
      </c>
      <c r="L29" s="32"/>
      <c r="M29" s="32"/>
      <c r="N29" s="32"/>
    </row>
    <row r="30" spans="2:14" x14ac:dyDescent="0.25">
      <c r="I30" s="15"/>
      <c r="J30" s="15"/>
      <c r="K30" s="7"/>
      <c r="L30" s="15"/>
      <c r="M30" s="15"/>
      <c r="N30" s="15"/>
    </row>
    <row r="31" spans="2:14" x14ac:dyDescent="0.25">
      <c r="B31" s="6" t="s">
        <v>53</v>
      </c>
      <c r="I31" s="15"/>
      <c r="J31" s="15"/>
      <c r="K31" s="7"/>
      <c r="L31" s="15"/>
      <c r="M31" s="15"/>
      <c r="N31" s="15"/>
    </row>
    <row r="32" spans="2:14" ht="15.75" thickBot="1" x14ac:dyDescent="0.3"/>
    <row r="33" spans="2:14" x14ac:dyDescent="0.25">
      <c r="B33" s="37" t="s">
        <v>63</v>
      </c>
      <c r="C33" s="35" t="s">
        <v>3</v>
      </c>
      <c r="D33" s="35" t="s">
        <v>4</v>
      </c>
      <c r="E33" s="35" t="s">
        <v>14</v>
      </c>
      <c r="F33" s="8" t="s">
        <v>4</v>
      </c>
      <c r="G33" s="41" t="s">
        <v>3</v>
      </c>
      <c r="H33" s="39"/>
      <c r="I33" s="33" t="s">
        <v>4</v>
      </c>
      <c r="J33" s="33" t="s">
        <v>3</v>
      </c>
      <c r="K33" s="28">
        <f>H33+(H33/10)</f>
        <v>0</v>
      </c>
      <c r="L33" s="26" t="s">
        <v>63</v>
      </c>
    </row>
    <row r="34" spans="2:14" ht="15.75" thickBot="1" x14ac:dyDescent="0.3">
      <c r="B34" s="38"/>
      <c r="C34" s="36"/>
      <c r="D34" s="36"/>
      <c r="E34" s="36"/>
      <c r="F34" s="10">
        <v>10</v>
      </c>
      <c r="G34" s="41"/>
      <c r="H34" s="40"/>
      <c r="I34" s="34"/>
      <c r="J34" s="34"/>
      <c r="K34" s="29"/>
      <c r="L34" s="27"/>
    </row>
    <row r="36" spans="2:14" x14ac:dyDescent="0.25">
      <c r="E36" s="2" t="s">
        <v>64</v>
      </c>
      <c r="F36" s="2" t="s">
        <v>24</v>
      </c>
      <c r="I36" s="32">
        <v>76</v>
      </c>
      <c r="J36" s="32" t="s">
        <v>14</v>
      </c>
      <c r="K36" s="13">
        <v>76</v>
      </c>
      <c r="L36" s="32" t="s">
        <v>3</v>
      </c>
      <c r="M36" s="32">
        <v>83.6</v>
      </c>
      <c r="N36" s="32" t="s">
        <v>66</v>
      </c>
    </row>
    <row r="37" spans="2:14" x14ac:dyDescent="0.25">
      <c r="I37" s="32"/>
      <c r="J37" s="32"/>
      <c r="K37" s="7">
        <v>10</v>
      </c>
      <c r="L37" s="32"/>
      <c r="M37" s="32"/>
      <c r="N37" s="32"/>
    </row>
    <row r="38" spans="2:14" x14ac:dyDescent="0.25">
      <c r="I38" s="15"/>
      <c r="J38" s="15"/>
      <c r="K38" s="7"/>
      <c r="L38" s="15"/>
      <c r="M38" s="15"/>
      <c r="N38" s="15"/>
    </row>
    <row r="39" spans="2:14" x14ac:dyDescent="0.25">
      <c r="B39" s="6" t="s">
        <v>54</v>
      </c>
      <c r="I39" s="15"/>
      <c r="J39" s="15"/>
      <c r="K39" s="7"/>
      <c r="L39" s="15"/>
      <c r="M39" s="15"/>
      <c r="N39" s="15"/>
    </row>
    <row r="40" spans="2:14" ht="15.75" thickBot="1" x14ac:dyDescent="0.3"/>
    <row r="41" spans="2:14" x14ac:dyDescent="0.25">
      <c r="B41" s="37" t="s">
        <v>25</v>
      </c>
      <c r="C41" s="35" t="s">
        <v>3</v>
      </c>
      <c r="D41" s="8" t="s">
        <v>26</v>
      </c>
      <c r="G41" s="32" t="s">
        <v>3</v>
      </c>
      <c r="H41" s="39"/>
      <c r="I41" s="33" t="s">
        <v>26</v>
      </c>
      <c r="J41" s="33" t="s">
        <v>3</v>
      </c>
      <c r="K41" s="28">
        <f>H41/2</f>
        <v>0</v>
      </c>
      <c r="L41" s="26" t="s">
        <v>25</v>
      </c>
    </row>
    <row r="42" spans="2:14" ht="15.75" thickBot="1" x14ac:dyDescent="0.3">
      <c r="B42" s="38"/>
      <c r="C42" s="36"/>
      <c r="D42" s="10">
        <v>2</v>
      </c>
      <c r="G42" s="32"/>
      <c r="H42" s="40"/>
      <c r="I42" s="34"/>
      <c r="J42" s="34"/>
      <c r="K42" s="29"/>
      <c r="L42" s="27"/>
    </row>
    <row r="44" spans="2:14" x14ac:dyDescent="0.25">
      <c r="E44" s="2" t="s">
        <v>64</v>
      </c>
      <c r="F44" s="2" t="s">
        <v>27</v>
      </c>
      <c r="I44" s="13">
        <v>16</v>
      </c>
      <c r="J44" s="32" t="s">
        <v>3</v>
      </c>
      <c r="K44" s="32">
        <v>8</v>
      </c>
      <c r="L44" s="32" t="s">
        <v>25</v>
      </c>
    </row>
    <row r="45" spans="2:14" x14ac:dyDescent="0.25">
      <c r="I45" s="7">
        <v>2</v>
      </c>
      <c r="J45" s="32"/>
      <c r="K45" s="32"/>
      <c r="L45" s="32"/>
    </row>
    <row r="46" spans="2:14" x14ac:dyDescent="0.25">
      <c r="I46" s="7"/>
      <c r="J46" s="15"/>
      <c r="K46" s="15"/>
      <c r="L46" s="15"/>
    </row>
    <row r="47" spans="2:14" x14ac:dyDescent="0.25">
      <c r="B47" s="6" t="s">
        <v>55</v>
      </c>
      <c r="I47" s="7"/>
      <c r="J47" s="15"/>
      <c r="K47" s="15"/>
      <c r="L47" s="15"/>
    </row>
    <row r="48" spans="2:14" ht="15.75" thickBot="1" x14ac:dyDescent="0.3"/>
    <row r="49" spans="2:12" ht="15.75" thickBot="1" x14ac:dyDescent="0.3">
      <c r="B49" s="16" t="s">
        <v>26</v>
      </c>
      <c r="C49" s="17" t="s">
        <v>3</v>
      </c>
      <c r="D49" s="18" t="s">
        <v>28</v>
      </c>
      <c r="G49" s="19" t="s">
        <v>3</v>
      </c>
      <c r="H49" s="20"/>
      <c r="I49" s="21" t="s">
        <v>25</v>
      </c>
      <c r="J49" s="21" t="s">
        <v>3</v>
      </c>
      <c r="K49" s="22">
        <f>H49*2</f>
        <v>0</v>
      </c>
      <c r="L49" s="23" t="s">
        <v>26</v>
      </c>
    </row>
    <row r="51" spans="2:12" x14ac:dyDescent="0.25">
      <c r="E51" s="2" t="s">
        <v>64</v>
      </c>
      <c r="F51" s="2" t="s">
        <v>29</v>
      </c>
      <c r="I51" s="7" t="s">
        <v>30</v>
      </c>
      <c r="J51" s="7" t="s">
        <v>3</v>
      </c>
      <c r="K51" s="7">
        <v>8</v>
      </c>
      <c r="L51" s="7" t="s">
        <v>26</v>
      </c>
    </row>
    <row r="52" spans="2:12" x14ac:dyDescent="0.25">
      <c r="I52" s="7"/>
      <c r="J52" s="7"/>
      <c r="K52" s="7"/>
      <c r="L52" s="7"/>
    </row>
    <row r="53" spans="2:12" x14ac:dyDescent="0.25">
      <c r="B53" s="6" t="s">
        <v>56</v>
      </c>
      <c r="I53" s="7"/>
      <c r="J53" s="7"/>
      <c r="K53" s="7"/>
      <c r="L53" s="7"/>
    </row>
    <row r="54" spans="2:12" ht="15.75" thickBot="1" x14ac:dyDescent="0.3"/>
    <row r="55" spans="2:12" x14ac:dyDescent="0.25">
      <c r="B55" s="37" t="s">
        <v>31</v>
      </c>
      <c r="C55" s="35" t="s">
        <v>3</v>
      </c>
      <c r="D55" s="8" t="s">
        <v>26</v>
      </c>
      <c r="G55" s="32" t="s">
        <v>3</v>
      </c>
      <c r="H55" s="39"/>
      <c r="I55" s="33" t="s">
        <v>26</v>
      </c>
      <c r="J55" s="33" t="s">
        <v>3</v>
      </c>
      <c r="K55" s="28">
        <f>H55/6</f>
        <v>0</v>
      </c>
      <c r="L55" s="26" t="s">
        <v>31</v>
      </c>
    </row>
    <row r="56" spans="2:12" ht="15.75" thickBot="1" x14ac:dyDescent="0.3">
      <c r="B56" s="38"/>
      <c r="C56" s="36"/>
      <c r="D56" s="10">
        <v>6</v>
      </c>
      <c r="G56" s="32"/>
      <c r="H56" s="40"/>
      <c r="I56" s="34"/>
      <c r="J56" s="34"/>
      <c r="K56" s="29"/>
      <c r="L56" s="27"/>
    </row>
    <row r="58" spans="2:12" x14ac:dyDescent="0.25">
      <c r="E58" s="2" t="s">
        <v>64</v>
      </c>
      <c r="F58" s="2" t="s">
        <v>32</v>
      </c>
      <c r="I58" s="13">
        <v>24</v>
      </c>
      <c r="J58" s="32" t="s">
        <v>3</v>
      </c>
      <c r="K58" s="32">
        <v>4</v>
      </c>
      <c r="L58" s="32" t="s">
        <v>31</v>
      </c>
    </row>
    <row r="59" spans="2:12" x14ac:dyDescent="0.25">
      <c r="I59" s="7">
        <v>6</v>
      </c>
      <c r="J59" s="32"/>
      <c r="K59" s="32"/>
      <c r="L59" s="32"/>
    </row>
    <row r="60" spans="2:12" x14ac:dyDescent="0.25">
      <c r="I60" s="7"/>
      <c r="J60" s="15"/>
      <c r="K60" s="15"/>
      <c r="L60" s="15"/>
    </row>
    <row r="61" spans="2:12" x14ac:dyDescent="0.25">
      <c r="B61" s="6" t="s">
        <v>57</v>
      </c>
      <c r="I61" s="7"/>
      <c r="J61" s="15"/>
      <c r="K61" s="15"/>
      <c r="L61" s="15"/>
    </row>
    <row r="62" spans="2:12" ht="15.75" thickBot="1" x14ac:dyDescent="0.3"/>
    <row r="63" spans="2:12" ht="15.75" thickBot="1" x14ac:dyDescent="0.3">
      <c r="B63" s="16" t="s">
        <v>26</v>
      </c>
      <c r="C63" s="17" t="s">
        <v>3</v>
      </c>
      <c r="D63" s="30" t="s">
        <v>33</v>
      </c>
      <c r="E63" s="31"/>
      <c r="G63" s="7" t="s">
        <v>3</v>
      </c>
      <c r="H63" s="20"/>
      <c r="I63" s="21" t="s">
        <v>31</v>
      </c>
      <c r="J63" s="21" t="s">
        <v>3</v>
      </c>
      <c r="K63" s="22">
        <f>H63*6</f>
        <v>0</v>
      </c>
      <c r="L63" s="23" t="s">
        <v>26</v>
      </c>
    </row>
    <row r="65" spans="1:13" x14ac:dyDescent="0.25">
      <c r="E65" s="2" t="s">
        <v>64</v>
      </c>
      <c r="F65" s="2" t="s">
        <v>34</v>
      </c>
      <c r="I65" s="24" t="s">
        <v>35</v>
      </c>
      <c r="J65" s="24"/>
      <c r="K65" s="7" t="s">
        <v>3</v>
      </c>
      <c r="L65" s="7">
        <v>21</v>
      </c>
      <c r="M65" s="7" t="s">
        <v>26</v>
      </c>
    </row>
    <row r="67" spans="1:13" x14ac:dyDescent="0.25">
      <c r="A67" s="3" t="s">
        <v>61</v>
      </c>
    </row>
  </sheetData>
  <sheetProtection algorithmName="SHA-512" hashValue="2jr03HchkP7+3PezD4zskA3PS8vOgltCqi8lwF29VfM0LPSnenQ34NdSsk/cuSeJ7eIAC0rx1VOJHiuWlTC8hA==" saltValue="FL1w40XxJ+iQZwLdDCgIXw==" spinCount="100000" sheet="1" objects="1" scenarios="1"/>
  <protectedRanges>
    <protectedRange sqref="H10:H11 H17:H18 H25:H26 H33:H34 H41:H42 H49 H55:H56 H63" name="Zonă1"/>
  </protectedRanges>
  <mergeCells count="79">
    <mergeCell ref="L41:L42"/>
    <mergeCell ref="K41:K42"/>
    <mergeCell ref="J41:J42"/>
    <mergeCell ref="I41:I42"/>
    <mergeCell ref="H41:H42"/>
    <mergeCell ref="H33:H34"/>
    <mergeCell ref="H55:H56"/>
    <mergeCell ref="G55:G56"/>
    <mergeCell ref="G33:G34"/>
    <mergeCell ref="G41:G42"/>
    <mergeCell ref="A6:O6"/>
    <mergeCell ref="C10:C11"/>
    <mergeCell ref="B10:B11"/>
    <mergeCell ref="I10:I11"/>
    <mergeCell ref="J10:J11"/>
    <mergeCell ref="E10:E11"/>
    <mergeCell ref="G10:G11"/>
    <mergeCell ref="H10:H11"/>
    <mergeCell ref="D10:D11"/>
    <mergeCell ref="A5:O5"/>
    <mergeCell ref="E17:E18"/>
    <mergeCell ref="C17:C18"/>
    <mergeCell ref="B17:B18"/>
    <mergeCell ref="N20:N21"/>
    <mergeCell ref="M20:M21"/>
    <mergeCell ref="L20:L21"/>
    <mergeCell ref="J20:J21"/>
    <mergeCell ref="L17:L18"/>
    <mergeCell ref="K17:K18"/>
    <mergeCell ref="J17:J18"/>
    <mergeCell ref="I17:I18"/>
    <mergeCell ref="H17:H18"/>
    <mergeCell ref="G17:G18"/>
    <mergeCell ref="K10:K11"/>
    <mergeCell ref="L10:L11"/>
    <mergeCell ref="E25:E26"/>
    <mergeCell ref="C25:C26"/>
    <mergeCell ref="B25:B26"/>
    <mergeCell ref="N28:N29"/>
    <mergeCell ref="M28:M29"/>
    <mergeCell ref="L28:L29"/>
    <mergeCell ref="J28:J29"/>
    <mergeCell ref="I28:I29"/>
    <mergeCell ref="D25:D26"/>
    <mergeCell ref="L25:L26"/>
    <mergeCell ref="K25:K26"/>
    <mergeCell ref="J25:J26"/>
    <mergeCell ref="I25:I26"/>
    <mergeCell ref="H25:H26"/>
    <mergeCell ref="G25:G26"/>
    <mergeCell ref="N36:N37"/>
    <mergeCell ref="M36:M37"/>
    <mergeCell ref="L36:L37"/>
    <mergeCell ref="J36:J37"/>
    <mergeCell ref="I36:I37"/>
    <mergeCell ref="C55:C56"/>
    <mergeCell ref="B55:B56"/>
    <mergeCell ref="E33:E34"/>
    <mergeCell ref="D33:D34"/>
    <mergeCell ref="C33:C34"/>
    <mergeCell ref="B33:B34"/>
    <mergeCell ref="C41:C42"/>
    <mergeCell ref="B41:B42"/>
    <mergeCell ref="L33:L34"/>
    <mergeCell ref="K33:K34"/>
    <mergeCell ref="D63:E63"/>
    <mergeCell ref="I65:J65"/>
    <mergeCell ref="L44:L45"/>
    <mergeCell ref="K44:K45"/>
    <mergeCell ref="J44:J45"/>
    <mergeCell ref="L58:L59"/>
    <mergeCell ref="K58:K59"/>
    <mergeCell ref="J58:J59"/>
    <mergeCell ref="L55:L56"/>
    <mergeCell ref="K55:K56"/>
    <mergeCell ref="J55:J56"/>
    <mergeCell ref="I55:I56"/>
    <mergeCell ref="J33:J34"/>
    <mergeCell ref="I33:I34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Measurement Units</vt:lpstr>
      <vt:lpstr>Practical Conversion 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2016-07-15T15:38:20Z</cp:lastPrinted>
  <dcterms:created xsi:type="dcterms:W3CDTF">2015-08-28T09:05:48Z</dcterms:created>
  <dcterms:modified xsi:type="dcterms:W3CDTF">2016-07-17T14:56:53Z</dcterms:modified>
</cp:coreProperties>
</file>